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1.石桥仓储物流加工园" sheetId="1" r:id="rId1"/>
    <sheet name="2.六盘水先进装备制造产业园" sheetId="2" r:id="rId2"/>
    <sheet name="3.闽商科技产业园" sheetId="3" r:id="rId3"/>
  </sheets>
  <definedNames>
    <definedName name="_xlnm._FilterDatabase" localSheetId="0" hidden="1">'1.石桥仓储物流加工园'!$A$2:$E$101</definedName>
    <definedName name="_xlnm._FilterDatabase" localSheetId="2" hidden="1">'3.闽商科技产业园'!$A$2:$H$52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6" name="ID_AF0500C83C9B48538F64BB8DD64F728A" descr="screenshot_2025-03-28_15-08-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514725" y="8686800"/>
          <a:ext cx="5610225" cy="3277235"/>
        </a:xfrm>
        <a:prstGeom prst="rect">
          <a:avLst/>
        </a:prstGeom>
      </xdr:spPr>
    </xdr:pic>
  </etc:cellImage>
  <etc:cellImage>
    <xdr:pic>
      <xdr:nvPicPr>
        <xdr:cNvPr id="7" name="ID_6A9CFACC7E1340DC86490EE6CE273270" descr="screenshot_2025-03-28_15-08-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514725" y="8515350"/>
          <a:ext cx="5629275" cy="3410585"/>
        </a:xfrm>
        <a:prstGeom prst="rect">
          <a:avLst/>
        </a:prstGeom>
      </xdr:spPr>
    </xdr:pic>
  </etc:cellImage>
  <etc:cellImage>
    <xdr:pic>
      <xdr:nvPicPr>
        <xdr:cNvPr id="8" name="ID_87B4F07DD4634E5E89C6CDFD1ABA589E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514725" y="8172450"/>
          <a:ext cx="5306060" cy="2713990"/>
        </a:xfrm>
        <a:prstGeom prst="rect">
          <a:avLst/>
        </a:prstGeom>
      </xdr:spPr>
    </xdr:pic>
  </etc:cellImage>
  <etc:cellImage>
    <xdr:pic>
      <xdr:nvPicPr>
        <xdr:cNvPr id="9" name="ID_74F3B7F7FC3749A69035E0882A7ACE09" descr="微信图片_2025041611272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514725" y="10166350"/>
          <a:ext cx="5606415" cy="3727450"/>
        </a:xfrm>
        <a:prstGeom prst="rect">
          <a:avLst/>
        </a:prstGeom>
      </xdr:spPr>
    </xdr:pic>
  </etc:cellImage>
  <etc:cellImage>
    <xdr:pic>
      <xdr:nvPicPr>
        <xdr:cNvPr id="10" name="ID_9557C45EAD0446DB896605E4FA3DAEEC" descr="微信图片_2025032815230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514725" y="12757150"/>
          <a:ext cx="5613400" cy="3214370"/>
        </a:xfrm>
        <a:prstGeom prst="rect">
          <a:avLst/>
        </a:prstGeom>
      </xdr:spPr>
    </xdr:pic>
  </etc:cellImage>
  <etc:cellImage>
    <xdr:pic>
      <xdr:nvPicPr>
        <xdr:cNvPr id="11" name="ID_E8BAD997E3F74A0C80396B6288D6763C" descr="screenshot_2025-03-27_15-27-1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781175" y="7219950"/>
          <a:ext cx="5572125" cy="2878455"/>
        </a:xfrm>
        <a:prstGeom prst="rect">
          <a:avLst/>
        </a:prstGeom>
      </xdr:spPr>
    </xdr:pic>
  </etc:cellImage>
  <etc:cellImage>
    <xdr:pic>
      <xdr:nvPicPr>
        <xdr:cNvPr id="12" name="ID_71446A4EEF3D4CEF9F4EAF6D0138E3EC" descr="screenshot_2025-03-27_15-27-3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781175" y="7537450"/>
          <a:ext cx="5572125" cy="3286125"/>
        </a:xfrm>
        <a:prstGeom prst="rect">
          <a:avLst/>
        </a:prstGeom>
      </xdr:spPr>
    </xdr:pic>
  </etc:cellImage>
  <etc:cellImage>
    <xdr:pic>
      <xdr:nvPicPr>
        <xdr:cNvPr id="13" name="ID_D68A5C004AC040F0A29ACCB26C666536" descr="微信图片_2025041714512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81175" y="6267450"/>
          <a:ext cx="5606415" cy="4440555"/>
        </a:xfrm>
        <a:prstGeom prst="rect">
          <a:avLst/>
        </a:prstGeom>
      </xdr:spPr>
    </xdr:pic>
  </etc:cellImage>
  <etc:cellImage>
    <xdr:pic>
      <xdr:nvPicPr>
        <xdr:cNvPr id="14" name="ID_1B90039B4B9F4CA7A5B22B6888F9A840" descr="微信图片_2025041714512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781175" y="6584950"/>
          <a:ext cx="5606415" cy="3547110"/>
        </a:xfrm>
        <a:prstGeom prst="rect">
          <a:avLst/>
        </a:prstGeom>
      </xdr:spPr>
    </xdr:pic>
  </etc:cellImage>
  <etc:cellImage>
    <xdr:pic>
      <xdr:nvPicPr>
        <xdr:cNvPr id="15" name="ID_03A8B5A4AE544A43A1C3CF4E04DB8203" descr="微信图片_2025032716265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781175" y="6902450"/>
          <a:ext cx="5615940" cy="3690620"/>
        </a:xfrm>
        <a:prstGeom prst="rect">
          <a:avLst/>
        </a:prstGeom>
      </xdr:spPr>
    </xdr:pic>
  </etc:cellImage>
  <etc:cellImage>
    <xdr:pic>
      <xdr:nvPicPr>
        <xdr:cNvPr id="16" name="ID_A36EA08B727349239924DFBA3BA06ACB" descr="微信图片_20250416112447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85800" y="3200400"/>
          <a:ext cx="5606415" cy="3488055"/>
        </a:xfrm>
        <a:prstGeom prst="rect">
          <a:avLst/>
        </a:prstGeom>
      </xdr:spPr>
    </xdr:pic>
  </etc:cellImage>
  <etc:cellImage>
    <xdr:pic>
      <xdr:nvPicPr>
        <xdr:cNvPr id="18" name="ID_CC7ADBDAE6F8457EAF2FA334EDBC3525" descr="微信图片_20250328152028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685800" y="3543300"/>
          <a:ext cx="5603240" cy="3437255"/>
        </a:xfrm>
        <a:prstGeom prst="rect">
          <a:avLst/>
        </a:prstGeom>
      </xdr:spPr>
    </xdr:pic>
  </etc:cellImage>
  <etc:cellImage>
    <xdr:pic>
      <xdr:nvPicPr>
        <xdr:cNvPr id="19" name="ID_CB72673F04874D9CB8B7FC873A526CE9" descr="screenshot_2025-03-28_14-25-5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685800" y="3800475"/>
          <a:ext cx="5590540" cy="3448050"/>
        </a:xfrm>
        <a:prstGeom prst="rect">
          <a:avLst/>
        </a:prstGeom>
      </xdr:spPr>
    </xdr:pic>
  </etc:cellImage>
  <etc:cellImage>
    <xdr:pic>
      <xdr:nvPicPr>
        <xdr:cNvPr id="20" name="ID_272E30344C1F496F9EA4FD33348CE94F" descr="screenshot_2025-03-28_14-25-3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685800" y="4057650"/>
          <a:ext cx="5600065" cy="3286760"/>
        </a:xfrm>
        <a:prstGeom prst="rect">
          <a:avLst/>
        </a:prstGeom>
      </xdr:spPr>
    </xdr:pic>
  </etc:cellImage>
  <etc:cellImage>
    <xdr:pic>
      <xdr:nvPicPr>
        <xdr:cNvPr id="4" name="ID_67578DC752504894810848B31EAA825F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162175" y="3200400"/>
          <a:ext cx="16249650" cy="1218247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<sst xmlns="http://schemas.openxmlformats.org/spreadsheetml/2006/main" count="240" uniqueCount="120">
  <si>
    <t>石桥仓储物流加工园租赁信息表</t>
  </si>
  <si>
    <t>地址</t>
  </si>
  <si>
    <t>序号</t>
  </si>
  <si>
    <t>面积（㎡）</t>
  </si>
  <si>
    <t>拟租赁位置</t>
  </si>
  <si>
    <t>预计租赁底价（元/㎡/月）</t>
  </si>
  <si>
    <t>联系人及咨询电话</t>
  </si>
  <si>
    <t>备注</t>
  </si>
  <si>
    <t>贵州省水城区石龙街道办事处</t>
  </si>
  <si>
    <t>C区2号楼2层</t>
  </si>
  <si>
    <t>8-12</t>
  </si>
  <si>
    <t>李经理：18685486668</t>
  </si>
  <si>
    <t>C区2号楼3层</t>
  </si>
  <si>
    <t>5-8</t>
  </si>
  <si>
    <t>C区2号楼4层</t>
  </si>
  <si>
    <t>C区2号楼5层</t>
  </si>
  <si>
    <t>C区3号楼1层</t>
  </si>
  <si>
    <t>10-15</t>
  </si>
  <si>
    <t>C区3号楼4层</t>
  </si>
  <si>
    <t>C区3号楼5层</t>
  </si>
  <si>
    <t>C区4号楼3层</t>
  </si>
  <si>
    <t>C区4号楼4层</t>
  </si>
  <si>
    <t>C区5号楼3层</t>
  </si>
  <si>
    <t>C区5号楼4层</t>
  </si>
  <si>
    <t>C区6号楼3层</t>
  </si>
  <si>
    <t>C区6号楼4层</t>
  </si>
  <si>
    <t>C区8号楼2层</t>
  </si>
  <si>
    <t>C区8号楼3层</t>
  </si>
  <si>
    <t>C区8号楼4层</t>
  </si>
  <si>
    <t>C区9号楼3层</t>
  </si>
  <si>
    <t>C区10号楼1层</t>
  </si>
  <si>
    <t>C区10号楼2层</t>
  </si>
  <si>
    <t>C区10号楼3层</t>
  </si>
  <si>
    <t>C区10号楼5层</t>
  </si>
  <si>
    <t>D区2号楼1层</t>
  </si>
  <si>
    <t>D区2号楼2层</t>
  </si>
  <si>
    <t>D区2号楼3层</t>
  </si>
  <si>
    <t>D区2号楼4层</t>
  </si>
  <si>
    <t>D区5号楼1层</t>
  </si>
  <si>
    <t>D区5号楼2层</t>
  </si>
  <si>
    <t>D区5号楼3层</t>
  </si>
  <si>
    <t>D区5号楼4层</t>
  </si>
  <si>
    <t>D区6号楼1层</t>
  </si>
  <si>
    <t>D区6号楼2层</t>
  </si>
  <si>
    <t>D区6号楼3层</t>
  </si>
  <si>
    <t>D区6号楼4层</t>
  </si>
  <si>
    <t>D区7号楼1层</t>
  </si>
  <si>
    <t>D区7号楼2层</t>
  </si>
  <si>
    <t>D区7号楼3层</t>
  </si>
  <si>
    <t>D区7号楼4层</t>
  </si>
  <si>
    <t>园区厂房外部照片</t>
  </si>
  <si>
    <t>园区厂房内部照片</t>
  </si>
  <si>
    <t>卫星区位图</t>
  </si>
  <si>
    <t>导航定位图</t>
  </si>
  <si>
    <t>六盘水先进装备制造产业园租赁信息表</t>
  </si>
  <si>
    <t>贵州省六盘水市钟山经济开发区（红桥新区）红桥大道38号</t>
  </si>
  <si>
    <t>第三联合厂房-厂房1</t>
  </si>
  <si>
    <t>王经理：18685526566</t>
  </si>
  <si>
    <t>第三联合厂房-厂房2</t>
  </si>
  <si>
    <t>第三联合厂房-厂房4</t>
  </si>
  <si>
    <t>第三联合厂房-厂房5</t>
  </si>
  <si>
    <t>第三联合厂房-厂房6</t>
  </si>
  <si>
    <t>第三联合厂房-厂房7</t>
  </si>
  <si>
    <t>第三联合厂房-产品展示区</t>
  </si>
  <si>
    <t>第二联合厂房-2车间</t>
  </si>
  <si>
    <t>第二联合厂房-3车间</t>
  </si>
  <si>
    <t>第二联合厂房-4车间</t>
  </si>
  <si>
    <t>第二联合厂房-5车间</t>
  </si>
  <si>
    <t>第二联合厂房-6车间</t>
  </si>
  <si>
    <t>第二联合厂房-堆场1层辅房1</t>
  </si>
  <si>
    <t>第二联合厂房-堆场1层辅房2</t>
  </si>
  <si>
    <t>第二联合厂房-堆场2层辅房1</t>
  </si>
  <si>
    <t>第二联合厂房-堆场2层辅房2</t>
  </si>
  <si>
    <t>闽商科技产业园租赁信息表</t>
  </si>
  <si>
    <t>贵州省六盘水市钟山经济开发区（红桥新区）红桥东路17号</t>
  </si>
  <si>
    <t>1号楼A区1层</t>
  </si>
  <si>
    <t>1号楼A区2层</t>
  </si>
  <si>
    <t>1号楼A区3层</t>
  </si>
  <si>
    <t>1号楼A区4层</t>
  </si>
  <si>
    <t>1号楼B区1层</t>
  </si>
  <si>
    <t>1号楼B区2层</t>
  </si>
  <si>
    <t>1号楼B区3层</t>
  </si>
  <si>
    <t>1号楼C区1层</t>
  </si>
  <si>
    <t>1号楼C区2层</t>
  </si>
  <si>
    <t>1号楼C区3层</t>
  </si>
  <si>
    <t>1号楼C区4层</t>
  </si>
  <si>
    <t>1号楼C区5层</t>
  </si>
  <si>
    <t>2号楼B区2层</t>
  </si>
  <si>
    <t>2号楼B区4层</t>
  </si>
  <si>
    <t>2号楼B区5层</t>
  </si>
  <si>
    <t>2号楼C区3层</t>
  </si>
  <si>
    <t>2号楼C区5层</t>
  </si>
  <si>
    <t>3号楼A区2层</t>
  </si>
  <si>
    <t>3号楼A区3层</t>
  </si>
  <si>
    <t>3号楼A区4层</t>
  </si>
  <si>
    <t>3号楼B区1层</t>
  </si>
  <si>
    <t>3号楼B区3层</t>
  </si>
  <si>
    <t>3号楼B区4层</t>
  </si>
  <si>
    <t>3号楼C区4层</t>
  </si>
  <si>
    <t>3号楼C区5层</t>
  </si>
  <si>
    <t>4号楼A区2层</t>
  </si>
  <si>
    <t>4号楼A区3层</t>
  </si>
  <si>
    <t>4号楼A区4层</t>
  </si>
  <si>
    <t>4号楼B区2层</t>
  </si>
  <si>
    <t>4号楼B区3层</t>
  </si>
  <si>
    <t>4号楼B区4层</t>
  </si>
  <si>
    <t>4号楼B区5层</t>
  </si>
  <si>
    <t>4号楼C区1层</t>
  </si>
  <si>
    <t>4号楼C区2层</t>
  </si>
  <si>
    <t>4号楼C区3层</t>
  </si>
  <si>
    <t>4号楼C区4层</t>
  </si>
  <si>
    <t>4号楼C区5层</t>
  </si>
  <si>
    <t>5号楼A区1层</t>
  </si>
  <si>
    <t>5号楼A区3层</t>
  </si>
  <si>
    <t>5号楼B区1层</t>
  </si>
  <si>
    <t>5号楼B区2层</t>
  </si>
  <si>
    <t>5号楼B区3层</t>
  </si>
  <si>
    <t>5号楼B区4层</t>
  </si>
  <si>
    <t>5号楼B区5层</t>
  </si>
  <si>
    <t>5号楼C区5层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</si>
</sst>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3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0"/>
      <color rgb="FF000000"/>
      <name val="黑体"/>
      <charset val="134"/>
    </font>
    <font>
      <b/>
      <sz val="10"/>
      <name val="黑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8"/>
      <color rgb="FF000000"/>
      <name val="黑体"/>
      <charset val="134"/>
    </font>
    <font>
      <b/>
      <sz val="11"/>
      <color rgb="FF000000"/>
      <name val="黑体"/>
      <charset val="134"/>
    </font>
    <font>
      <b/>
      <sz val="11"/>
      <name val="黑体"/>
      <charset val="134"/>
    </font>
    <font>
      <sz val="10"/>
      <color rgb="FF000000"/>
      <name val="黑体"/>
      <charset val="134"/>
    </font>
    <font>
      <sz val="11"/>
      <name val="等线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12" fillId="0" borderId="0" xfId="0" applyNumberFormat="1" applyFont="1" applyFill="1" applyAlignment="1">
      <alignment vertical="center"/>
    </xf>
    <xf numFmtId="49" fontId="12" fillId="0" borderId="0" xfId="0" applyNumberFormat="1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jpeg"/><Relationship Id="rId8" Type="http://schemas.openxmlformats.org/officeDocument/2006/relationships/image" Target="media/image8.jpe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jpeg"/><Relationship Id="rId4" Type="http://schemas.openxmlformats.org/officeDocument/2006/relationships/image" Target="media/image4.jpe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5" Type="http://schemas.openxmlformats.org/officeDocument/2006/relationships/image" Target="media/image15.png"/><Relationship Id="rId14" Type="http://schemas.openxmlformats.org/officeDocument/2006/relationships/image" Target="media/image14.png"/><Relationship Id="rId13" Type="http://schemas.openxmlformats.org/officeDocument/2006/relationships/image" Target="media/image13.png"/><Relationship Id="rId12" Type="http://schemas.openxmlformats.org/officeDocument/2006/relationships/image" Target="media/image12.jpeg"/><Relationship Id="rId11" Type="http://schemas.openxmlformats.org/officeDocument/2006/relationships/image" Target="media/image11.jpeg"/><Relationship Id="rId10" Type="http://schemas.openxmlformats.org/officeDocument/2006/relationships/image" Target="media/image10.jpe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1"/>
  <sheetViews>
    <sheetView view="pageBreakPreview" zoomScaleNormal="100" workbookViewId="0">
      <selection activeCell="H24" sqref="H24"/>
    </sheetView>
  </sheetViews>
  <sheetFormatPr defaultColWidth="9" defaultRowHeight="13.5" outlineLevelCol="6"/>
  <cols>
    <col min="1" max="1" width="23.375" style="36" customWidth="1"/>
    <col min="2" max="2" width="4.375" style="36" customWidth="1"/>
    <col min="3" max="3" width="10" style="36" customWidth="1"/>
    <col min="4" max="4" width="12.25" style="41" customWidth="1"/>
    <col min="5" max="5" width="23.25" style="42" customWidth="1"/>
    <col min="6" max="6" width="18.875" style="36" customWidth="1"/>
    <col min="7" max="7" width="14" style="36" customWidth="1"/>
    <col min="8" max="16384" width="9" style="36"/>
  </cols>
  <sheetData>
    <row r="1" s="36" customFormat="1" ht="24" spans="1:7">
      <c r="A1" s="2" t="s">
        <v>0</v>
      </c>
      <c r="B1" s="2"/>
      <c r="C1" s="2"/>
      <c r="D1" s="2"/>
      <c r="E1" s="3"/>
      <c r="F1" s="2"/>
      <c r="G1" s="2"/>
    </row>
    <row r="2" s="37" customFormat="1" ht="14.25" spans="1:7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4" t="s">
        <v>7</v>
      </c>
    </row>
    <row r="3" s="38" customFormat="1" ht="12" spans="1:7">
      <c r="A3" s="43" t="s">
        <v>8</v>
      </c>
      <c r="B3" s="44">
        <v>1</v>
      </c>
      <c r="C3" s="45">
        <v>5062.47</v>
      </c>
      <c r="D3" s="7" t="s">
        <v>9</v>
      </c>
      <c r="E3" s="9" t="s">
        <v>10</v>
      </c>
      <c r="F3" s="10" t="s">
        <v>11</v>
      </c>
      <c r="G3" s="31"/>
    </row>
    <row r="4" s="38" customFormat="1" ht="12" spans="1:7">
      <c r="A4" s="46"/>
      <c r="B4" s="44">
        <v>2</v>
      </c>
      <c r="C4" s="45">
        <v>5062.47</v>
      </c>
      <c r="D4" s="7" t="s">
        <v>12</v>
      </c>
      <c r="E4" s="9" t="s">
        <v>13</v>
      </c>
      <c r="F4" s="12"/>
      <c r="G4" s="31"/>
    </row>
    <row r="5" s="38" customFormat="1" ht="12" spans="1:7">
      <c r="A5" s="46"/>
      <c r="B5" s="44">
        <v>3</v>
      </c>
      <c r="C5" s="45">
        <v>5062.47</v>
      </c>
      <c r="D5" s="7" t="s">
        <v>14</v>
      </c>
      <c r="E5" s="9" t="s">
        <v>13</v>
      </c>
      <c r="F5" s="12"/>
      <c r="G5" s="31"/>
    </row>
    <row r="6" s="39" customFormat="1" ht="12" spans="1:7">
      <c r="A6" s="46"/>
      <c r="B6" s="44">
        <v>4</v>
      </c>
      <c r="C6" s="45">
        <v>2704.39</v>
      </c>
      <c r="D6" s="7" t="s">
        <v>15</v>
      </c>
      <c r="E6" s="9" t="s">
        <v>13</v>
      </c>
      <c r="F6" s="12"/>
      <c r="G6" s="31"/>
    </row>
    <row r="7" s="38" customFormat="1" ht="12" spans="1:7">
      <c r="A7" s="46"/>
      <c r="B7" s="44">
        <v>5</v>
      </c>
      <c r="C7" s="45">
        <v>5062.47</v>
      </c>
      <c r="D7" s="7" t="s">
        <v>16</v>
      </c>
      <c r="E7" s="9" t="s">
        <v>17</v>
      </c>
      <c r="F7" s="12"/>
      <c r="G7" s="31"/>
    </row>
    <row r="8" s="38" customFormat="1" ht="12" spans="1:7">
      <c r="A8" s="46"/>
      <c r="B8" s="44">
        <v>6</v>
      </c>
      <c r="C8" s="45">
        <v>5062.47</v>
      </c>
      <c r="D8" s="7" t="s">
        <v>18</v>
      </c>
      <c r="E8" s="9" t="s">
        <v>13</v>
      </c>
      <c r="F8" s="12"/>
      <c r="G8" s="31"/>
    </row>
    <row r="9" s="38" customFormat="1" ht="12" spans="1:7">
      <c r="A9" s="46"/>
      <c r="B9" s="44">
        <v>7</v>
      </c>
      <c r="C9" s="45">
        <v>2704.39</v>
      </c>
      <c r="D9" s="7" t="s">
        <v>19</v>
      </c>
      <c r="E9" s="9" t="s">
        <v>13</v>
      </c>
      <c r="F9" s="12"/>
      <c r="G9" s="31"/>
    </row>
    <row r="10" s="38" customFormat="1" ht="12" spans="1:7">
      <c r="A10" s="46"/>
      <c r="B10" s="44">
        <v>8</v>
      </c>
      <c r="C10" s="45">
        <v>3888.53</v>
      </c>
      <c r="D10" s="7" t="s">
        <v>20</v>
      </c>
      <c r="E10" s="9" t="s">
        <v>13</v>
      </c>
      <c r="F10" s="12"/>
      <c r="G10" s="31"/>
    </row>
    <row r="11" s="38" customFormat="1" ht="12" spans="1:7">
      <c r="A11" s="46"/>
      <c r="B11" s="44">
        <v>9</v>
      </c>
      <c r="C11" s="45">
        <v>3888.53</v>
      </c>
      <c r="D11" s="43" t="s">
        <v>21</v>
      </c>
      <c r="E11" s="9" t="s">
        <v>13</v>
      </c>
      <c r="F11" s="12"/>
      <c r="G11" s="31"/>
    </row>
    <row r="12" s="38" customFormat="1" ht="12" spans="1:7">
      <c r="A12" s="46"/>
      <c r="B12" s="44">
        <v>10</v>
      </c>
      <c r="C12" s="45">
        <v>3888.53</v>
      </c>
      <c r="D12" s="7" t="s">
        <v>22</v>
      </c>
      <c r="E12" s="9" t="s">
        <v>13</v>
      </c>
      <c r="F12" s="12"/>
      <c r="G12" s="31"/>
    </row>
    <row r="13" s="38" customFormat="1" ht="12" spans="1:7">
      <c r="A13" s="46"/>
      <c r="B13" s="44">
        <v>11</v>
      </c>
      <c r="C13" s="45">
        <v>3888.53</v>
      </c>
      <c r="D13" s="7" t="s">
        <v>22</v>
      </c>
      <c r="E13" s="9" t="s">
        <v>13</v>
      </c>
      <c r="F13" s="12"/>
      <c r="G13" s="31"/>
    </row>
    <row r="14" s="38" customFormat="1" ht="12" spans="1:7">
      <c r="A14" s="46"/>
      <c r="B14" s="44">
        <v>12</v>
      </c>
      <c r="C14" s="45">
        <v>3888.53</v>
      </c>
      <c r="D14" s="7" t="s">
        <v>23</v>
      </c>
      <c r="E14" s="9" t="s">
        <v>13</v>
      </c>
      <c r="F14" s="12"/>
      <c r="G14" s="31"/>
    </row>
    <row r="15" s="38" customFormat="1" ht="12" spans="1:7">
      <c r="A15" s="46"/>
      <c r="B15" s="44">
        <v>13</v>
      </c>
      <c r="C15" s="45">
        <v>2956.49</v>
      </c>
      <c r="D15" s="7" t="s">
        <v>24</v>
      </c>
      <c r="E15" s="9" t="s">
        <v>13</v>
      </c>
      <c r="F15" s="12"/>
      <c r="G15" s="31"/>
    </row>
    <row r="16" s="38" customFormat="1" ht="12" spans="1:7">
      <c r="A16" s="46"/>
      <c r="B16" s="44">
        <v>14</v>
      </c>
      <c r="C16" s="45">
        <v>2956.49</v>
      </c>
      <c r="D16" s="7" t="s">
        <v>25</v>
      </c>
      <c r="E16" s="9" t="s">
        <v>13</v>
      </c>
      <c r="F16" s="12"/>
      <c r="G16" s="31"/>
    </row>
    <row r="17" s="38" customFormat="1" ht="12" spans="1:7">
      <c r="A17" s="46"/>
      <c r="B17" s="44">
        <v>15</v>
      </c>
      <c r="C17" s="45">
        <v>2545.28</v>
      </c>
      <c r="D17" s="7" t="s">
        <v>26</v>
      </c>
      <c r="E17" s="9" t="s">
        <v>10</v>
      </c>
      <c r="F17" s="12"/>
      <c r="G17" s="31"/>
    </row>
    <row r="18" s="38" customFormat="1" ht="12" spans="1:7">
      <c r="A18" s="46"/>
      <c r="B18" s="44">
        <v>16</v>
      </c>
      <c r="C18" s="45">
        <v>2545.28</v>
      </c>
      <c r="D18" s="7" t="s">
        <v>27</v>
      </c>
      <c r="E18" s="9" t="s">
        <v>13</v>
      </c>
      <c r="F18" s="12"/>
      <c r="G18" s="31"/>
    </row>
    <row r="19" s="38" customFormat="1" ht="12" spans="1:7">
      <c r="A19" s="46"/>
      <c r="B19" s="44">
        <v>17</v>
      </c>
      <c r="C19" s="45">
        <v>2545.28</v>
      </c>
      <c r="D19" s="7" t="s">
        <v>28</v>
      </c>
      <c r="E19" s="9" t="s">
        <v>13</v>
      </c>
      <c r="F19" s="12"/>
      <c r="G19" s="31"/>
    </row>
    <row r="20" s="38" customFormat="1" ht="12" spans="1:7">
      <c r="A20" s="46"/>
      <c r="B20" s="44">
        <v>18</v>
      </c>
      <c r="C20" s="45">
        <v>1940.28</v>
      </c>
      <c r="D20" s="7" t="s">
        <v>29</v>
      </c>
      <c r="E20" s="9" t="s">
        <v>13</v>
      </c>
      <c r="F20" s="12"/>
      <c r="G20" s="31"/>
    </row>
    <row r="21" s="38" customFormat="1" ht="12" spans="1:7">
      <c r="A21" s="46"/>
      <c r="B21" s="44">
        <v>19</v>
      </c>
      <c r="C21" s="45">
        <v>2931.3</v>
      </c>
      <c r="D21" s="7" t="s">
        <v>30</v>
      </c>
      <c r="E21" s="9" t="s">
        <v>17</v>
      </c>
      <c r="F21" s="12"/>
      <c r="G21" s="31"/>
    </row>
    <row r="22" s="38" customFormat="1" ht="12" spans="1:7">
      <c r="A22" s="46"/>
      <c r="B22" s="44">
        <v>20</v>
      </c>
      <c r="C22" s="45">
        <v>2931.3</v>
      </c>
      <c r="D22" s="7" t="s">
        <v>31</v>
      </c>
      <c r="E22" s="9" t="s">
        <v>10</v>
      </c>
      <c r="F22" s="12"/>
      <c r="G22" s="31"/>
    </row>
    <row r="23" s="38" customFormat="1" ht="12" spans="1:7">
      <c r="A23" s="46"/>
      <c r="B23" s="44">
        <v>21</v>
      </c>
      <c r="C23" s="45">
        <v>2931.3</v>
      </c>
      <c r="D23" s="7" t="s">
        <v>32</v>
      </c>
      <c r="E23" s="9" t="s">
        <v>13</v>
      </c>
      <c r="F23" s="12"/>
      <c r="G23" s="31"/>
    </row>
    <row r="24" s="38" customFormat="1" ht="12" spans="1:7">
      <c r="A24" s="46"/>
      <c r="B24" s="44">
        <v>22</v>
      </c>
      <c r="C24" s="45">
        <v>1753.05</v>
      </c>
      <c r="D24" s="7" t="s">
        <v>33</v>
      </c>
      <c r="E24" s="9" t="s">
        <v>13</v>
      </c>
      <c r="F24" s="12"/>
      <c r="G24" s="31"/>
    </row>
    <row r="25" s="38" customFormat="1" ht="12" spans="1:7">
      <c r="A25" s="46"/>
      <c r="B25" s="44">
        <v>23</v>
      </c>
      <c r="C25" s="45">
        <v>1206.98</v>
      </c>
      <c r="D25" s="7" t="s">
        <v>34</v>
      </c>
      <c r="E25" s="9" t="s">
        <v>17</v>
      </c>
      <c r="F25" s="12"/>
      <c r="G25" s="31"/>
    </row>
    <row r="26" s="38" customFormat="1" ht="12" spans="1:7">
      <c r="A26" s="46"/>
      <c r="B26" s="44">
        <v>24</v>
      </c>
      <c r="C26" s="45">
        <v>1206.98</v>
      </c>
      <c r="D26" s="7" t="s">
        <v>35</v>
      </c>
      <c r="E26" s="9" t="s">
        <v>10</v>
      </c>
      <c r="F26" s="12"/>
      <c r="G26" s="31"/>
    </row>
    <row r="27" s="38" customFormat="1" ht="12" spans="1:7">
      <c r="A27" s="46"/>
      <c r="B27" s="44">
        <v>25</v>
      </c>
      <c r="C27" s="45">
        <v>1206.98</v>
      </c>
      <c r="D27" s="7" t="s">
        <v>36</v>
      </c>
      <c r="E27" s="9" t="s">
        <v>13</v>
      </c>
      <c r="F27" s="12"/>
      <c r="G27" s="31"/>
    </row>
    <row r="28" s="38" customFormat="1" ht="12" spans="1:7">
      <c r="A28" s="46"/>
      <c r="B28" s="44">
        <v>26</v>
      </c>
      <c r="C28" s="45">
        <v>1206.98</v>
      </c>
      <c r="D28" s="7" t="s">
        <v>37</v>
      </c>
      <c r="E28" s="9" t="s">
        <v>13</v>
      </c>
      <c r="F28" s="12"/>
      <c r="G28" s="31"/>
    </row>
    <row r="29" s="38" customFormat="1" ht="12" spans="1:7">
      <c r="A29" s="46"/>
      <c r="B29" s="44">
        <v>27</v>
      </c>
      <c r="C29" s="45">
        <v>3888.53</v>
      </c>
      <c r="D29" s="7" t="s">
        <v>38</v>
      </c>
      <c r="E29" s="9" t="s">
        <v>17</v>
      </c>
      <c r="F29" s="12"/>
      <c r="G29" s="31"/>
    </row>
    <row r="30" s="38" customFormat="1" ht="12" spans="1:7">
      <c r="A30" s="46"/>
      <c r="B30" s="44">
        <v>28</v>
      </c>
      <c r="C30" s="45">
        <v>3888.53</v>
      </c>
      <c r="D30" s="7" t="s">
        <v>39</v>
      </c>
      <c r="E30" s="9" t="s">
        <v>10</v>
      </c>
      <c r="F30" s="12"/>
      <c r="G30" s="31"/>
    </row>
    <row r="31" s="38" customFormat="1" ht="12" spans="1:7">
      <c r="A31" s="46"/>
      <c r="B31" s="44">
        <v>29</v>
      </c>
      <c r="C31" s="45">
        <v>3888.53</v>
      </c>
      <c r="D31" s="7" t="s">
        <v>40</v>
      </c>
      <c r="E31" s="9" t="s">
        <v>13</v>
      </c>
      <c r="F31" s="12"/>
      <c r="G31" s="31"/>
    </row>
    <row r="32" s="38" customFormat="1" ht="12" spans="1:7">
      <c r="A32" s="46"/>
      <c r="B32" s="44">
        <v>30</v>
      </c>
      <c r="C32" s="45">
        <v>3888.53</v>
      </c>
      <c r="D32" s="7" t="s">
        <v>41</v>
      </c>
      <c r="E32" s="9" t="s">
        <v>13</v>
      </c>
      <c r="F32" s="12"/>
      <c r="G32" s="31"/>
    </row>
    <row r="33" s="38" customFormat="1" ht="12" spans="1:7">
      <c r="A33" s="46"/>
      <c r="B33" s="44">
        <v>31</v>
      </c>
      <c r="C33" s="45">
        <v>3888.53</v>
      </c>
      <c r="D33" s="7" t="s">
        <v>42</v>
      </c>
      <c r="E33" s="9" t="s">
        <v>17</v>
      </c>
      <c r="F33" s="12"/>
      <c r="G33" s="31"/>
    </row>
    <row r="34" s="38" customFormat="1" ht="12" spans="1:7">
      <c r="A34" s="46"/>
      <c r="B34" s="44">
        <v>32</v>
      </c>
      <c r="C34" s="45">
        <v>3888.53</v>
      </c>
      <c r="D34" s="7" t="s">
        <v>43</v>
      </c>
      <c r="E34" s="9" t="s">
        <v>10</v>
      </c>
      <c r="F34" s="12"/>
      <c r="G34" s="31"/>
    </row>
    <row r="35" s="38" customFormat="1" ht="12" spans="1:7">
      <c r="A35" s="46"/>
      <c r="B35" s="44">
        <v>33</v>
      </c>
      <c r="C35" s="45">
        <v>3888.53</v>
      </c>
      <c r="D35" s="7" t="s">
        <v>44</v>
      </c>
      <c r="E35" s="9" t="s">
        <v>13</v>
      </c>
      <c r="F35" s="12"/>
      <c r="G35" s="31"/>
    </row>
    <row r="36" s="38" customFormat="1" ht="12" spans="1:7">
      <c r="A36" s="46"/>
      <c r="B36" s="44">
        <v>34</v>
      </c>
      <c r="C36" s="45">
        <v>3888.53</v>
      </c>
      <c r="D36" s="7" t="s">
        <v>45</v>
      </c>
      <c r="E36" s="9" t="s">
        <v>13</v>
      </c>
      <c r="F36" s="12"/>
      <c r="G36" s="31"/>
    </row>
    <row r="37" s="38" customFormat="1" ht="12" spans="1:7">
      <c r="A37" s="46"/>
      <c r="B37" s="44">
        <v>35</v>
      </c>
      <c r="C37" s="45">
        <v>1942.58</v>
      </c>
      <c r="D37" s="7" t="s">
        <v>46</v>
      </c>
      <c r="E37" s="9" t="s">
        <v>17</v>
      </c>
      <c r="F37" s="12"/>
      <c r="G37" s="31"/>
    </row>
    <row r="38" s="38" customFormat="1" ht="12" spans="1:7">
      <c r="A38" s="46"/>
      <c r="B38" s="44">
        <v>36</v>
      </c>
      <c r="C38" s="45">
        <v>1942.58</v>
      </c>
      <c r="D38" s="7" t="s">
        <v>47</v>
      </c>
      <c r="E38" s="9" t="s">
        <v>10</v>
      </c>
      <c r="F38" s="12"/>
      <c r="G38" s="31"/>
    </row>
    <row r="39" s="38" customFormat="1" ht="12" spans="1:7">
      <c r="A39" s="46"/>
      <c r="B39" s="44">
        <v>37</v>
      </c>
      <c r="C39" s="45">
        <v>1942.58</v>
      </c>
      <c r="D39" s="7" t="s">
        <v>48</v>
      </c>
      <c r="E39" s="9" t="s">
        <v>13</v>
      </c>
      <c r="F39" s="12"/>
      <c r="G39" s="31"/>
    </row>
    <row r="40" s="38" customFormat="1" ht="12" spans="1:7">
      <c r="A40" s="47"/>
      <c r="B40" s="44">
        <v>38</v>
      </c>
      <c r="C40" s="45">
        <v>1942.58</v>
      </c>
      <c r="D40" s="7" t="s">
        <v>49</v>
      </c>
      <c r="E40" s="9" t="s">
        <v>13</v>
      </c>
      <c r="F40" s="13"/>
      <c r="G40" s="31"/>
    </row>
    <row r="41" s="38" customFormat="1" ht="228" customHeight="1" spans="1:7">
      <c r="A41" s="14" t="s">
        <v>50</v>
      </c>
      <c r="B41" s="15" t="str">
        <f>_xlfn.DISPIMG("ID_D68A5C004AC040F0A29ACCB26C666536",1)</f>
        <v>=DISPIMG("ID_D68A5C004AC040F0A29ACCB26C666536",1)</v>
      </c>
      <c r="C41" s="16"/>
      <c r="D41" s="16"/>
      <c r="E41" s="17"/>
      <c r="F41" s="18"/>
      <c r="G41" s="19"/>
    </row>
    <row r="42" s="38" customFormat="1" ht="183" customHeight="1" spans="1:7">
      <c r="A42" s="20"/>
      <c r="B42" s="15" t="str">
        <f>_xlfn.DISPIMG("ID_1B90039B4B9F4CA7A5B22B6888F9A840",1)</f>
        <v>=DISPIMG("ID_1B90039B4B9F4CA7A5B22B6888F9A840",1)</v>
      </c>
      <c r="C42" s="16"/>
      <c r="D42" s="16"/>
      <c r="E42" s="17"/>
      <c r="F42" s="18"/>
      <c r="G42" s="19"/>
    </row>
    <row r="43" s="38" customFormat="1" ht="190" customHeight="1" spans="1:7">
      <c r="A43" s="21" t="s">
        <v>51</v>
      </c>
      <c r="B43" s="15" t="str">
        <f>_xlfn.DISPIMG("ID_03A8B5A4AE544A43A1C3CF4E04DB8203",1)</f>
        <v>=DISPIMG("ID_03A8B5A4AE544A43A1C3CF4E04DB8203",1)</v>
      </c>
      <c r="C43" s="16"/>
      <c r="D43" s="16"/>
      <c r="E43" s="17"/>
      <c r="F43" s="18"/>
      <c r="G43" s="22"/>
    </row>
    <row r="44" s="38" customFormat="1" ht="150" customHeight="1" spans="1:7">
      <c r="A44" s="21" t="s">
        <v>52</v>
      </c>
      <c r="B44" s="15" t="str">
        <f>_xlfn.DISPIMG("ID_E8BAD997E3F74A0C80396B6288D6763C",1)</f>
        <v>=DISPIMG("ID_E8BAD997E3F74A0C80396B6288D6763C",1)</v>
      </c>
      <c r="C44" s="16"/>
      <c r="D44" s="16"/>
      <c r="E44" s="17"/>
      <c r="F44" s="18"/>
      <c r="G44" s="22"/>
    </row>
    <row r="45" s="38" customFormat="1" ht="170" customHeight="1" spans="1:7">
      <c r="A45" s="21" t="s">
        <v>53</v>
      </c>
      <c r="B45" s="15" t="str">
        <f>_xlfn.DISPIMG("ID_71446A4EEF3D4CEF9F4EAF6D0138E3EC",1)</f>
        <v>=DISPIMG("ID_71446A4EEF3D4CEF9F4EAF6D0138E3EC",1)</v>
      </c>
      <c r="C45" s="16"/>
      <c r="D45" s="16"/>
      <c r="E45" s="17"/>
      <c r="F45" s="18"/>
      <c r="G45" s="22"/>
    </row>
    <row r="46" s="38" customFormat="1" ht="25" customHeight="1" spans="1:7">
      <c r="A46"/>
      <c r="B46"/>
      <c r="C46"/>
      <c r="D46"/>
      <c r="E46" s="1"/>
      <c r="F46"/>
      <c r="G46"/>
    </row>
    <row r="47" s="38" customFormat="1" ht="25" customHeight="1" spans="1:7">
      <c r="A47"/>
      <c r="B47"/>
      <c r="C47"/>
      <c r="D47"/>
      <c r="E47" s="1"/>
      <c r="F47"/>
      <c r="G47"/>
    </row>
    <row r="48" s="38" customFormat="1" ht="25" customHeight="1" spans="1:7">
      <c r="A48"/>
      <c r="B48"/>
      <c r="C48"/>
      <c r="D48"/>
      <c r="E48" s="1"/>
      <c r="F48"/>
      <c r="G48"/>
    </row>
    <row r="49" s="38" customFormat="1" ht="25" customHeight="1" spans="1:7">
      <c r="A49"/>
      <c r="B49"/>
      <c r="C49"/>
      <c r="D49"/>
      <c r="E49" s="1"/>
      <c r="F49"/>
      <c r="G49"/>
    </row>
    <row r="50" s="38" customFormat="1" ht="25" customHeight="1" spans="1:7">
      <c r="A50"/>
      <c r="B50"/>
      <c r="C50"/>
      <c r="D50"/>
      <c r="E50" s="1"/>
      <c r="F50"/>
      <c r="G50"/>
    </row>
    <row r="51" s="38" customFormat="1" ht="25" customHeight="1" spans="1:7">
      <c r="A51"/>
      <c r="B51"/>
      <c r="C51"/>
      <c r="D51"/>
      <c r="E51" s="1"/>
      <c r="F51"/>
      <c r="G51"/>
    </row>
    <row r="52" s="38" customFormat="1" ht="25" customHeight="1" spans="1:7">
      <c r="A52"/>
      <c r="B52"/>
      <c r="C52"/>
      <c r="D52"/>
      <c r="E52" s="1"/>
      <c r="F52"/>
      <c r="G52"/>
    </row>
    <row r="53" s="38" customFormat="1" ht="25" customHeight="1" spans="1:7">
      <c r="A53"/>
      <c r="B53"/>
      <c r="C53"/>
      <c r="D53"/>
      <c r="E53" s="1"/>
      <c r="F53"/>
      <c r="G53"/>
    </row>
    <row r="54" s="38" customFormat="1" ht="25" customHeight="1" spans="1:7">
      <c r="A54"/>
      <c r="B54"/>
      <c r="C54"/>
      <c r="D54"/>
      <c r="E54" s="1"/>
      <c r="F54"/>
      <c r="G54"/>
    </row>
    <row r="55" s="38" customFormat="1" ht="25" customHeight="1" spans="1:7">
      <c r="A55"/>
      <c r="B55"/>
      <c r="C55"/>
      <c r="D55"/>
      <c r="E55" s="1"/>
      <c r="F55"/>
      <c r="G55"/>
    </row>
    <row r="56" s="38" customFormat="1" ht="25" customHeight="1" spans="1:7">
      <c r="A56"/>
      <c r="B56"/>
      <c r="C56"/>
      <c r="D56"/>
      <c r="E56" s="1"/>
      <c r="F56"/>
      <c r="G56"/>
    </row>
    <row r="57" s="38" customFormat="1" ht="25" customHeight="1" spans="1:7">
      <c r="A57"/>
      <c r="B57"/>
      <c r="C57"/>
      <c r="D57"/>
      <c r="E57" s="1"/>
      <c r="F57"/>
      <c r="G57"/>
    </row>
    <row r="58" s="38" customFormat="1" ht="25" customHeight="1" spans="1:7">
      <c r="A58"/>
      <c r="B58"/>
      <c r="C58"/>
      <c r="D58"/>
      <c r="E58" s="1"/>
      <c r="F58"/>
      <c r="G58"/>
    </row>
    <row r="59" s="38" customFormat="1" ht="25" customHeight="1" spans="1:7">
      <c r="A59"/>
      <c r="B59"/>
      <c r="C59"/>
      <c r="D59"/>
      <c r="E59" s="1"/>
      <c r="F59"/>
      <c r="G59"/>
    </row>
    <row r="60" s="38" customFormat="1" ht="25" customHeight="1" spans="1:7">
      <c r="A60"/>
      <c r="B60"/>
      <c r="C60"/>
      <c r="D60"/>
      <c r="E60" s="1"/>
      <c r="F60"/>
      <c r="G60"/>
    </row>
    <row r="61" s="38" customFormat="1" ht="25" customHeight="1" spans="1:7">
      <c r="A61"/>
      <c r="B61"/>
      <c r="C61"/>
      <c r="D61"/>
      <c r="E61" s="1"/>
      <c r="F61"/>
      <c r="G61"/>
    </row>
    <row r="62" s="38" customFormat="1" ht="25" customHeight="1" spans="1:7">
      <c r="A62"/>
      <c r="B62"/>
      <c r="C62"/>
      <c r="D62"/>
      <c r="E62" s="1"/>
      <c r="F62"/>
      <c r="G62"/>
    </row>
    <row r="63" s="38" customFormat="1" ht="25" customHeight="1" spans="1:7">
      <c r="A63"/>
      <c r="B63"/>
      <c r="C63"/>
      <c r="D63"/>
      <c r="E63" s="1"/>
      <c r="F63"/>
      <c r="G63"/>
    </row>
    <row r="64" s="38" customFormat="1" ht="25" customHeight="1" spans="1:7">
      <c r="A64"/>
      <c r="B64"/>
      <c r="C64"/>
      <c r="D64"/>
      <c r="E64" s="1"/>
      <c r="F64"/>
      <c r="G64"/>
    </row>
    <row r="65" s="38" customFormat="1" ht="25" customHeight="1" spans="1:7">
      <c r="A65"/>
      <c r="B65"/>
      <c r="C65"/>
      <c r="D65"/>
      <c r="E65" s="1"/>
      <c r="F65"/>
      <c r="G65"/>
    </row>
    <row r="66" s="38" customFormat="1" ht="25" customHeight="1" spans="1:7">
      <c r="A66"/>
      <c r="B66"/>
      <c r="C66"/>
      <c r="D66"/>
      <c r="E66" s="1"/>
      <c r="F66"/>
      <c r="G66"/>
    </row>
    <row r="67" s="38" customFormat="1" ht="25" customHeight="1" spans="1:7">
      <c r="A67"/>
      <c r="B67"/>
      <c r="C67"/>
      <c r="D67"/>
      <c r="E67" s="1"/>
      <c r="F67"/>
      <c r="G67"/>
    </row>
    <row r="68" s="38" customFormat="1" ht="25" customHeight="1" spans="1:7">
      <c r="A68"/>
      <c r="B68"/>
      <c r="C68"/>
      <c r="D68"/>
      <c r="E68" s="1"/>
      <c r="F68"/>
      <c r="G68"/>
    </row>
    <row r="69" s="38" customFormat="1" ht="25" customHeight="1" spans="1:7">
      <c r="A69"/>
      <c r="B69"/>
      <c r="C69"/>
      <c r="D69"/>
      <c r="E69" s="1"/>
      <c r="F69"/>
      <c r="G69"/>
    </row>
    <row r="70" s="38" customFormat="1" ht="25" customHeight="1" spans="1:7">
      <c r="A70"/>
      <c r="B70"/>
      <c r="C70"/>
      <c r="D70"/>
      <c r="E70" s="1"/>
      <c r="F70"/>
      <c r="G70"/>
    </row>
    <row r="71" s="38" customFormat="1" ht="25" customHeight="1" spans="1:7">
      <c r="A71"/>
      <c r="B71"/>
      <c r="C71"/>
      <c r="D71"/>
      <c r="E71" s="1"/>
      <c r="F71"/>
      <c r="G71"/>
    </row>
    <row r="72" s="38" customFormat="1" ht="25" customHeight="1" spans="1:7">
      <c r="A72"/>
      <c r="B72"/>
      <c r="C72"/>
      <c r="D72"/>
      <c r="E72" s="1"/>
      <c r="F72"/>
      <c r="G72"/>
    </row>
    <row r="73" s="38" customFormat="1" ht="25" customHeight="1" spans="1:7">
      <c r="A73"/>
      <c r="B73"/>
      <c r="C73"/>
      <c r="D73"/>
      <c r="E73" s="1"/>
      <c r="F73"/>
      <c r="G73"/>
    </row>
    <row r="74" s="38" customFormat="1" ht="25" customHeight="1" spans="1:7">
      <c r="A74"/>
      <c r="B74"/>
      <c r="C74"/>
      <c r="D74"/>
      <c r="E74" s="1"/>
      <c r="F74"/>
      <c r="G74"/>
    </row>
    <row r="75" s="38" customFormat="1" ht="25" customHeight="1" spans="1:7">
      <c r="A75"/>
      <c r="B75"/>
      <c r="C75"/>
      <c r="D75"/>
      <c r="E75" s="1"/>
      <c r="F75"/>
      <c r="G75"/>
    </row>
    <row r="76" s="38" customFormat="1" ht="25" customHeight="1" spans="1:7">
      <c r="A76"/>
      <c r="B76"/>
      <c r="C76"/>
      <c r="D76"/>
      <c r="E76" s="1"/>
      <c r="F76"/>
      <c r="G76"/>
    </row>
    <row r="77" s="38" customFormat="1" ht="25" customHeight="1" spans="1:7">
      <c r="A77"/>
      <c r="B77"/>
      <c r="C77"/>
      <c r="D77"/>
      <c r="E77" s="1"/>
      <c r="F77"/>
      <c r="G77"/>
    </row>
    <row r="78" s="38" customFormat="1" ht="25" customHeight="1" spans="1:7">
      <c r="A78"/>
      <c r="B78"/>
      <c r="C78"/>
      <c r="D78"/>
      <c r="E78" s="1"/>
      <c r="F78"/>
      <c r="G78"/>
    </row>
    <row r="79" s="38" customFormat="1" ht="25" customHeight="1" spans="1:7">
      <c r="A79"/>
      <c r="B79"/>
      <c r="C79"/>
      <c r="D79"/>
      <c r="E79" s="1"/>
      <c r="F79"/>
      <c r="G79"/>
    </row>
    <row r="80" s="38" customFormat="1" ht="25" customHeight="1" spans="1:7">
      <c r="A80"/>
      <c r="B80"/>
      <c r="C80"/>
      <c r="D80"/>
      <c r="E80" s="1"/>
      <c r="F80"/>
      <c r="G80"/>
    </row>
    <row r="81" s="38" customFormat="1" ht="25" customHeight="1" spans="1:7">
      <c r="A81"/>
      <c r="B81"/>
      <c r="C81"/>
      <c r="D81"/>
      <c r="E81" s="1"/>
      <c r="F81"/>
      <c r="G81"/>
    </row>
    <row r="82" s="38" customFormat="1" ht="25" customHeight="1" spans="1:7">
      <c r="A82"/>
      <c r="B82"/>
      <c r="C82"/>
      <c r="D82"/>
      <c r="E82" s="1"/>
      <c r="F82"/>
      <c r="G82"/>
    </row>
    <row r="83" s="38" customFormat="1" ht="25" customHeight="1" spans="1:7">
      <c r="A83"/>
      <c r="B83"/>
      <c r="C83"/>
      <c r="D83"/>
      <c r="E83" s="1"/>
      <c r="F83"/>
      <c r="G83"/>
    </row>
    <row r="84" s="38" customFormat="1" ht="25" customHeight="1" spans="1:7">
      <c r="A84"/>
      <c r="B84"/>
      <c r="C84"/>
      <c r="D84"/>
      <c r="E84" s="1"/>
      <c r="F84"/>
      <c r="G84"/>
    </row>
    <row r="85" s="38" customFormat="1" ht="25" customHeight="1" spans="1:7">
      <c r="A85"/>
      <c r="B85"/>
      <c r="C85"/>
      <c r="D85"/>
      <c r="E85" s="1"/>
      <c r="F85"/>
      <c r="G85"/>
    </row>
    <row r="86" s="38" customFormat="1" ht="25" customHeight="1" spans="1:7">
      <c r="A86"/>
      <c r="B86"/>
      <c r="C86"/>
      <c r="D86"/>
      <c r="E86" s="1"/>
      <c r="F86"/>
      <c r="G86"/>
    </row>
    <row r="87" s="38" customFormat="1" ht="25" customHeight="1" spans="1:7">
      <c r="A87"/>
      <c r="B87"/>
      <c r="C87"/>
      <c r="D87"/>
      <c r="E87" s="1"/>
      <c r="F87"/>
      <c r="G87"/>
    </row>
    <row r="88" s="38" customFormat="1" ht="25" customHeight="1" spans="1:7">
      <c r="A88"/>
      <c r="B88"/>
      <c r="C88"/>
      <c r="D88"/>
      <c r="E88" s="1"/>
      <c r="F88"/>
      <c r="G88"/>
    </row>
    <row r="89" s="38" customFormat="1" ht="25" customHeight="1" spans="1:7">
      <c r="A89"/>
      <c r="B89"/>
      <c r="C89"/>
      <c r="D89"/>
      <c r="E89" s="1"/>
      <c r="F89"/>
      <c r="G89"/>
    </row>
    <row r="90" s="38" customFormat="1" ht="25" customHeight="1" spans="1:7">
      <c r="A90"/>
      <c r="B90"/>
      <c r="C90"/>
      <c r="D90"/>
      <c r="E90" s="1"/>
      <c r="F90"/>
      <c r="G90"/>
    </row>
    <row r="91" s="38" customFormat="1" ht="25" customHeight="1" spans="1:7">
      <c r="A91"/>
      <c r="B91"/>
      <c r="C91"/>
      <c r="D91"/>
      <c r="E91" s="1"/>
      <c r="F91"/>
      <c r="G91"/>
    </row>
    <row r="92" s="38" customFormat="1" ht="25" customHeight="1" spans="1:7">
      <c r="A92"/>
      <c r="B92"/>
      <c r="C92"/>
      <c r="D92"/>
      <c r="E92" s="1"/>
      <c r="F92"/>
      <c r="G92"/>
    </row>
    <row r="93" s="38" customFormat="1" ht="25" customHeight="1" spans="1:7">
      <c r="A93"/>
      <c r="B93"/>
      <c r="C93"/>
      <c r="D93"/>
      <c r="E93" s="1"/>
      <c r="F93"/>
      <c r="G93"/>
    </row>
    <row r="94" s="38" customFormat="1" ht="25" customHeight="1" spans="1:7">
      <c r="A94"/>
      <c r="B94"/>
      <c r="C94"/>
      <c r="D94"/>
      <c r="E94" s="1"/>
      <c r="F94"/>
      <c r="G94"/>
    </row>
    <row r="95" s="40" customFormat="1" ht="25" customHeight="1" spans="1:7">
      <c r="A95"/>
      <c r="B95"/>
      <c r="C95"/>
      <c r="D95"/>
      <c r="E95" s="1"/>
      <c r="F95"/>
      <c r="G95"/>
    </row>
    <row r="96" s="38" customFormat="1" ht="25" customHeight="1" spans="1:7">
      <c r="A96"/>
      <c r="B96"/>
      <c r="C96"/>
      <c r="D96"/>
      <c r="E96" s="1"/>
      <c r="F96"/>
      <c r="G96"/>
    </row>
    <row r="97" s="38" customFormat="1" ht="25" customHeight="1" spans="1:7">
      <c r="A97"/>
      <c r="B97"/>
      <c r="C97"/>
      <c r="D97"/>
      <c r="E97" s="1"/>
      <c r="F97"/>
      <c r="G97"/>
    </row>
    <row r="98" s="38" customFormat="1" ht="25" customHeight="1" spans="1:7">
      <c r="A98"/>
      <c r="B98"/>
      <c r="C98"/>
      <c r="D98"/>
      <c r="E98" s="1"/>
      <c r="F98"/>
      <c r="G98"/>
    </row>
    <row r="99" s="38" customFormat="1" ht="25" customHeight="1" spans="1:7">
      <c r="A99"/>
      <c r="B99"/>
      <c r="C99"/>
      <c r="D99"/>
      <c r="E99" s="1"/>
      <c r="F99"/>
      <c r="G99"/>
    </row>
    <row r="100" s="38" customFormat="1" ht="25" customHeight="1" spans="1:7">
      <c r="A100"/>
      <c r="B100"/>
      <c r="C100"/>
      <c r="D100"/>
      <c r="E100" s="1"/>
      <c r="F100"/>
      <c r="G100"/>
    </row>
    <row r="101" s="38" customFormat="1" ht="25" customHeight="1" spans="1:7">
      <c r="A101"/>
      <c r="B101"/>
      <c r="C101"/>
      <c r="D101"/>
      <c r="E101" s="1"/>
      <c r="F101"/>
      <c r="G101"/>
    </row>
  </sheetData>
  <autoFilter xmlns:etc="http://www.wps.cn/officeDocument/2017/etCustomData" ref="A2:E101" etc:filterBottomFollowUsedRange="0">
    <extLst/>
  </autoFilter>
  <mergeCells count="9">
    <mergeCell ref="A1:G1"/>
    <mergeCell ref="B41:F41"/>
    <mergeCell ref="B42:F42"/>
    <mergeCell ref="B43:F43"/>
    <mergeCell ref="B44:F44"/>
    <mergeCell ref="B45:F45"/>
    <mergeCell ref="A3:A40"/>
    <mergeCell ref="A41:A42"/>
    <mergeCell ref="F3:F40"/>
  </mergeCells>
  <printOptions gridLines="1"/>
  <pageMargins left="0.739583333333333" right="0.739583333333333" top="0.739583333333333" bottom="0.739583333333333" header="0.5" footer="0.5"/>
  <pageSetup paperSize="9" scale="8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view="pageBreakPreview" zoomScaleNormal="100" workbookViewId="0">
      <selection activeCell="E4" sqref="E4:E18"/>
    </sheetView>
  </sheetViews>
  <sheetFormatPr defaultColWidth="9" defaultRowHeight="13.5" outlineLevelCol="6"/>
  <cols>
    <col min="1" max="1" width="28.375" style="25" customWidth="1"/>
    <col min="2" max="2" width="9" style="25"/>
    <col min="3" max="3" width="11.25" style="25" customWidth="1"/>
    <col min="4" max="4" width="23.75" style="25" customWidth="1"/>
    <col min="5" max="5" width="26.25" style="26" customWidth="1"/>
    <col min="6" max="6" width="18.125" style="25" customWidth="1"/>
    <col min="7" max="7" width="4.875" style="25" customWidth="1"/>
    <col min="8" max="16384" width="9" style="25"/>
  </cols>
  <sheetData>
    <row r="1" ht="22.5" spans="1:7">
      <c r="A1" s="27" t="s">
        <v>54</v>
      </c>
      <c r="B1" s="27"/>
      <c r="C1" s="27"/>
      <c r="D1" s="27"/>
      <c r="E1" s="28"/>
      <c r="F1" s="27"/>
      <c r="G1" s="27"/>
    </row>
    <row r="2" spans="1:7">
      <c r="A2" s="29" t="s">
        <v>1</v>
      </c>
      <c r="B2" s="29" t="s">
        <v>2</v>
      </c>
      <c r="C2" s="29" t="s">
        <v>3</v>
      </c>
      <c r="D2" s="5" t="s">
        <v>4</v>
      </c>
      <c r="E2" s="30" t="s">
        <v>5</v>
      </c>
      <c r="F2" s="29" t="s">
        <v>6</v>
      </c>
      <c r="G2" s="29" t="s">
        <v>7</v>
      </c>
    </row>
    <row r="3" spans="1:7">
      <c r="A3" s="7" t="s">
        <v>55</v>
      </c>
      <c r="B3" s="7">
        <v>1</v>
      </c>
      <c r="C3" s="31">
        <v>3086.57</v>
      </c>
      <c r="D3" s="32" t="s">
        <v>56</v>
      </c>
      <c r="E3" s="9" t="s">
        <v>17</v>
      </c>
      <c r="F3" s="31" t="s">
        <v>57</v>
      </c>
      <c r="G3" s="31"/>
    </row>
    <row r="4" spans="1:7">
      <c r="A4" s="7"/>
      <c r="B4" s="7">
        <v>2</v>
      </c>
      <c r="C4" s="33">
        <v>3176.28</v>
      </c>
      <c r="D4" s="32" t="s">
        <v>58</v>
      </c>
      <c r="E4" s="9" t="s">
        <v>17</v>
      </c>
      <c r="F4" s="31"/>
      <c r="G4" s="31"/>
    </row>
    <row r="5" spans="1:7">
      <c r="A5" s="7"/>
      <c r="B5" s="7">
        <v>3</v>
      </c>
      <c r="C5" s="31">
        <v>3538.87</v>
      </c>
      <c r="D5" s="32" t="s">
        <v>59</v>
      </c>
      <c r="E5" s="9" t="s">
        <v>17</v>
      </c>
      <c r="F5" s="31"/>
      <c r="G5" s="31"/>
    </row>
    <row r="6" spans="1:7">
      <c r="A6" s="7"/>
      <c r="B6" s="7">
        <v>4</v>
      </c>
      <c r="C6" s="33">
        <v>4401.12</v>
      </c>
      <c r="D6" s="32" t="s">
        <v>60</v>
      </c>
      <c r="E6" s="9" t="s">
        <v>17</v>
      </c>
      <c r="F6" s="31"/>
      <c r="G6" s="31"/>
    </row>
    <row r="7" spans="1:7">
      <c r="A7" s="7"/>
      <c r="B7" s="7">
        <v>5</v>
      </c>
      <c r="C7" s="33">
        <v>8719.2</v>
      </c>
      <c r="D7" s="32" t="s">
        <v>61</v>
      </c>
      <c r="E7" s="9" t="s">
        <v>17</v>
      </c>
      <c r="F7" s="31"/>
      <c r="G7" s="31"/>
    </row>
    <row r="8" spans="1:7">
      <c r="A8" s="7"/>
      <c r="B8" s="7">
        <v>6</v>
      </c>
      <c r="C8" s="31">
        <v>8781.48</v>
      </c>
      <c r="D8" s="32" t="s">
        <v>62</v>
      </c>
      <c r="E8" s="9" t="s">
        <v>17</v>
      </c>
      <c r="F8" s="31"/>
      <c r="G8" s="31"/>
    </row>
    <row r="9" spans="1:7">
      <c r="A9" s="7"/>
      <c r="B9" s="7">
        <v>7</v>
      </c>
      <c r="C9" s="31">
        <v>1735.92</v>
      </c>
      <c r="D9" s="32" t="s">
        <v>63</v>
      </c>
      <c r="E9" s="9" t="s">
        <v>17</v>
      </c>
      <c r="F9" s="31"/>
      <c r="G9" s="31"/>
    </row>
    <row r="10" spans="1:7">
      <c r="A10" s="7"/>
      <c r="B10" s="7">
        <v>8</v>
      </c>
      <c r="C10" s="31">
        <v>5223.16</v>
      </c>
      <c r="D10" s="32" t="s">
        <v>64</v>
      </c>
      <c r="E10" s="9" t="s">
        <v>17</v>
      </c>
      <c r="F10" s="31"/>
      <c r="G10" s="31"/>
    </row>
    <row r="11" spans="1:7">
      <c r="A11" s="7"/>
      <c r="B11" s="7">
        <v>9</v>
      </c>
      <c r="C11" s="31">
        <v>5223.16</v>
      </c>
      <c r="D11" s="32" t="s">
        <v>65</v>
      </c>
      <c r="E11" s="9" t="s">
        <v>17</v>
      </c>
      <c r="F11" s="31"/>
      <c r="G11" s="31"/>
    </row>
    <row r="12" spans="1:7">
      <c r="A12" s="7"/>
      <c r="B12" s="7">
        <v>10</v>
      </c>
      <c r="C12" s="31">
        <v>5223.16</v>
      </c>
      <c r="D12" s="7" t="s">
        <v>66</v>
      </c>
      <c r="E12" s="9" t="s">
        <v>17</v>
      </c>
      <c r="F12" s="31"/>
      <c r="G12" s="31"/>
    </row>
    <row r="13" spans="1:7">
      <c r="A13" s="7"/>
      <c r="B13" s="7">
        <v>11</v>
      </c>
      <c r="C13" s="31">
        <v>5223.16</v>
      </c>
      <c r="D13" s="32" t="s">
        <v>67</v>
      </c>
      <c r="E13" s="9" t="s">
        <v>17</v>
      </c>
      <c r="F13" s="31"/>
      <c r="G13" s="31"/>
    </row>
    <row r="14" spans="1:7">
      <c r="A14" s="7"/>
      <c r="B14" s="7">
        <v>12</v>
      </c>
      <c r="C14" s="31">
        <v>5223.16</v>
      </c>
      <c r="D14" s="32" t="s">
        <v>68</v>
      </c>
      <c r="E14" s="9" t="s">
        <v>17</v>
      </c>
      <c r="F14" s="31"/>
      <c r="G14" s="31"/>
    </row>
    <row r="15" spans="1:7">
      <c r="A15" s="7"/>
      <c r="B15" s="7">
        <v>13</v>
      </c>
      <c r="C15" s="11">
        <v>361.23</v>
      </c>
      <c r="D15" s="7" t="s">
        <v>69</v>
      </c>
      <c r="E15" s="9" t="s">
        <v>17</v>
      </c>
      <c r="F15" s="31"/>
      <c r="G15" s="31"/>
    </row>
    <row r="16" spans="1:7">
      <c r="A16" s="7"/>
      <c r="B16" s="7">
        <v>14</v>
      </c>
      <c r="C16" s="31">
        <v>167.83</v>
      </c>
      <c r="D16" s="32" t="s">
        <v>70</v>
      </c>
      <c r="E16" s="9" t="s">
        <v>17</v>
      </c>
      <c r="F16" s="31"/>
      <c r="G16" s="31"/>
    </row>
    <row r="17" spans="1:7">
      <c r="A17" s="7"/>
      <c r="B17" s="7">
        <v>15</v>
      </c>
      <c r="C17" s="31">
        <v>599.58</v>
      </c>
      <c r="D17" s="32" t="s">
        <v>71</v>
      </c>
      <c r="E17" s="9" t="s">
        <v>17</v>
      </c>
      <c r="F17" s="31"/>
      <c r="G17" s="31"/>
    </row>
    <row r="18" spans="1:7">
      <c r="A18" s="7"/>
      <c r="B18" s="7">
        <v>16</v>
      </c>
      <c r="C18" s="31">
        <v>167.83</v>
      </c>
      <c r="D18" s="32" t="s">
        <v>72</v>
      </c>
      <c r="E18" s="9" t="s">
        <v>17</v>
      </c>
      <c r="F18" s="31"/>
      <c r="G18" s="31"/>
    </row>
    <row r="19" ht="205" customHeight="1" spans="1:7">
      <c r="A19" s="21" t="s">
        <v>50</v>
      </c>
      <c r="B19" s="7" t="str">
        <f>_xlfn.DISPIMG("ID_67578DC752504894810848B31EAA825F",1)</f>
        <v>=DISPIMG("ID_67578DC752504894810848B31EAA825F",1)</v>
      </c>
      <c r="C19" s="7"/>
      <c r="D19" s="7"/>
      <c r="E19" s="9"/>
      <c r="F19" s="7"/>
      <c r="G19" s="7"/>
    </row>
    <row r="20" ht="170" customHeight="1" spans="1:7">
      <c r="A20" s="21"/>
      <c r="B20" s="34" t="str">
        <f>_xlfn.DISPIMG("ID_A36EA08B727349239924DFBA3BA06ACB",1)</f>
        <v>=DISPIMG("ID_A36EA08B727349239924DFBA3BA06ACB",1)</v>
      </c>
      <c r="C20" s="34"/>
      <c r="D20" s="34"/>
      <c r="E20" s="35"/>
      <c r="F20" s="34"/>
      <c r="G20" s="34"/>
    </row>
    <row r="21" ht="169" customHeight="1" spans="1:7">
      <c r="A21" s="21" t="s">
        <v>51</v>
      </c>
      <c r="B21" s="15" t="str">
        <f>_xlfn.DISPIMG("ID_CC7ADBDAE6F8457EAF2FA334EDBC3525",1)</f>
        <v>=DISPIMG("ID_CC7ADBDAE6F8457EAF2FA334EDBC3525",1)</v>
      </c>
      <c r="C21" s="16"/>
      <c r="D21" s="16"/>
      <c r="E21" s="17"/>
      <c r="F21" s="16"/>
      <c r="G21" s="18"/>
    </row>
    <row r="22" ht="171" customHeight="1" spans="1:7">
      <c r="A22" s="21" t="s">
        <v>52</v>
      </c>
      <c r="B22" s="15" t="str">
        <f>_xlfn.DISPIMG("ID_CB72673F04874D9CB8B7FC873A526CE9",1)</f>
        <v>=DISPIMG("ID_CB72673F04874D9CB8B7FC873A526CE9",1)</v>
      </c>
      <c r="C22" s="16"/>
      <c r="D22" s="16"/>
      <c r="E22" s="17"/>
      <c r="F22" s="16"/>
      <c r="G22" s="18"/>
    </row>
    <row r="23" ht="162" customHeight="1" spans="1:7">
      <c r="A23" s="21" t="s">
        <v>53</v>
      </c>
      <c r="B23" s="15" t="str">
        <f>_xlfn.DISPIMG("ID_272E30344C1F496F9EA4FD33348CE94F",1)</f>
        <v>=DISPIMG("ID_272E30344C1F496F9EA4FD33348CE94F",1)</v>
      </c>
      <c r="C23" s="16"/>
      <c r="D23" s="16"/>
      <c r="E23" s="17"/>
      <c r="F23" s="16"/>
      <c r="G23" s="18"/>
    </row>
  </sheetData>
  <mergeCells count="10">
    <mergeCell ref="A1:G1"/>
    <mergeCell ref="B19:G19"/>
    <mergeCell ref="B20:G20"/>
    <mergeCell ref="B21:G21"/>
    <mergeCell ref="B22:G22"/>
    <mergeCell ref="B23:G23"/>
    <mergeCell ref="A3:A18"/>
    <mergeCell ref="A19:A20"/>
    <mergeCell ref="F3:F18"/>
    <mergeCell ref="G3:G18"/>
  </mergeCells>
  <pageMargins left="0.388888888888889" right="0.388888888888889" top="0.388888888888889" bottom="0.388888888888889" header="0.5" footer="0.5"/>
  <pageSetup paperSize="9" scale="8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0"/>
  <sheetViews>
    <sheetView view="pageBreakPreview" zoomScale="70" zoomScaleNormal="85" workbookViewId="0">
      <selection activeCell="E47" sqref="E47"/>
    </sheetView>
  </sheetViews>
  <sheetFormatPr defaultColWidth="9" defaultRowHeight="13.5" outlineLevelCol="7"/>
  <cols>
    <col min="1" max="1" width="27.6416666666667" customWidth="1"/>
    <col min="2" max="2" width="4.625" customWidth="1"/>
    <col min="3" max="3" width="10.625" customWidth="1"/>
    <col min="4" max="4" width="16.25" customWidth="1"/>
    <col min="5" max="5" width="24.875" style="1" customWidth="1"/>
    <col min="6" max="6" width="20.625" customWidth="1"/>
    <col min="7" max="7" width="4.625" customWidth="1"/>
  </cols>
  <sheetData>
    <row r="1" ht="24" spans="1:7">
      <c r="A1" s="2" t="s">
        <v>73</v>
      </c>
      <c r="B1" s="2"/>
      <c r="C1" s="2"/>
      <c r="D1" s="2"/>
      <c r="E1" s="3"/>
      <c r="F1" s="2"/>
      <c r="G1" s="2"/>
    </row>
    <row r="2" spans="1:7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4" t="s">
        <v>7</v>
      </c>
    </row>
    <row r="3" ht="13.8" customHeight="1" spans="1:7">
      <c r="A3" s="7" t="s">
        <v>74</v>
      </c>
      <c r="B3" s="8">
        <v>1</v>
      </c>
      <c r="C3" s="8">
        <v>792.8</v>
      </c>
      <c r="D3" s="7" t="s">
        <v>75</v>
      </c>
      <c r="E3" s="9" t="s">
        <v>17</v>
      </c>
      <c r="F3" s="10" t="s">
        <v>57</v>
      </c>
      <c r="G3" s="10"/>
    </row>
    <row r="4" ht="13.8" customHeight="1" spans="1:7">
      <c r="A4" s="7"/>
      <c r="B4" s="8">
        <v>2</v>
      </c>
      <c r="C4" s="11">
        <v>3071.98</v>
      </c>
      <c r="D4" s="7" t="s">
        <v>76</v>
      </c>
      <c r="E4" s="9" t="s">
        <v>10</v>
      </c>
      <c r="F4" s="12"/>
      <c r="G4" s="12"/>
    </row>
    <row r="5" ht="13.8" customHeight="1" spans="1:7">
      <c r="A5" s="7"/>
      <c r="B5" s="8">
        <v>3</v>
      </c>
      <c r="C5" s="11">
        <v>3071.98</v>
      </c>
      <c r="D5" s="7" t="s">
        <v>77</v>
      </c>
      <c r="E5" s="9" t="s">
        <v>13</v>
      </c>
      <c r="F5" s="12"/>
      <c r="G5" s="12"/>
    </row>
    <row r="6" ht="13.8" customHeight="1" spans="1:7">
      <c r="A6" s="7"/>
      <c r="B6" s="8">
        <v>4</v>
      </c>
      <c r="C6" s="11">
        <v>3071.98</v>
      </c>
      <c r="D6" s="7" t="s">
        <v>78</v>
      </c>
      <c r="E6" s="9" t="s">
        <v>13</v>
      </c>
      <c r="F6" s="12"/>
      <c r="G6" s="12"/>
    </row>
    <row r="7" ht="13.8" customHeight="1" spans="1:7">
      <c r="A7" s="7"/>
      <c r="B7" s="8">
        <v>5</v>
      </c>
      <c r="C7" s="11">
        <v>1231.86</v>
      </c>
      <c r="D7" s="7" t="s">
        <v>79</v>
      </c>
      <c r="E7" s="9" t="s">
        <v>17</v>
      </c>
      <c r="F7" s="12"/>
      <c r="G7" s="12"/>
    </row>
    <row r="8" ht="13.8" customHeight="1" spans="1:7">
      <c r="A8" s="7"/>
      <c r="B8" s="8">
        <v>6</v>
      </c>
      <c r="C8" s="11">
        <v>1235.75</v>
      </c>
      <c r="D8" s="7" t="s">
        <v>80</v>
      </c>
      <c r="E8" s="9" t="s">
        <v>10</v>
      </c>
      <c r="F8" s="12"/>
      <c r="G8" s="12"/>
    </row>
    <row r="9" ht="13.8" customHeight="1" spans="1:7">
      <c r="A9" s="7"/>
      <c r="B9" s="8">
        <v>7</v>
      </c>
      <c r="C9" s="11">
        <v>1235.75</v>
      </c>
      <c r="D9" s="7" t="s">
        <v>81</v>
      </c>
      <c r="E9" s="9" t="s">
        <v>13</v>
      </c>
      <c r="F9" s="12"/>
      <c r="G9" s="12"/>
    </row>
    <row r="10" ht="13.8" customHeight="1" spans="1:7">
      <c r="A10" s="7"/>
      <c r="B10" s="8">
        <v>8</v>
      </c>
      <c r="C10" s="11">
        <v>608.23</v>
      </c>
      <c r="D10" s="7" t="s">
        <v>82</v>
      </c>
      <c r="E10" s="9" t="s">
        <v>17</v>
      </c>
      <c r="F10" s="12"/>
      <c r="G10" s="12"/>
    </row>
    <row r="11" ht="13.8" customHeight="1" spans="1:7">
      <c r="A11" s="7"/>
      <c r="B11" s="8">
        <v>9</v>
      </c>
      <c r="C11" s="11">
        <v>1235.75</v>
      </c>
      <c r="D11" s="7" t="s">
        <v>83</v>
      </c>
      <c r="E11" s="9" t="s">
        <v>10</v>
      </c>
      <c r="F11" s="12"/>
      <c r="G11" s="12"/>
    </row>
    <row r="12" ht="13.8" customHeight="1" spans="1:7">
      <c r="A12" s="7"/>
      <c r="B12" s="8">
        <v>10</v>
      </c>
      <c r="C12" s="11">
        <v>585.75</v>
      </c>
      <c r="D12" s="7" t="s">
        <v>84</v>
      </c>
      <c r="E12" s="9" t="s">
        <v>13</v>
      </c>
      <c r="F12" s="12"/>
      <c r="G12" s="12"/>
    </row>
    <row r="13" ht="13.8" customHeight="1" spans="1:7">
      <c r="A13" s="7"/>
      <c r="B13" s="8">
        <v>11</v>
      </c>
      <c r="C13" s="11">
        <v>1235.75</v>
      </c>
      <c r="D13" s="7" t="s">
        <v>85</v>
      </c>
      <c r="E13" s="9" t="s">
        <v>13</v>
      </c>
      <c r="F13" s="12"/>
      <c r="G13" s="12"/>
    </row>
    <row r="14" ht="13.8" customHeight="1" spans="1:7">
      <c r="A14" s="7"/>
      <c r="B14" s="8">
        <v>12</v>
      </c>
      <c r="C14" s="11">
        <v>585.75</v>
      </c>
      <c r="D14" s="7" t="s">
        <v>86</v>
      </c>
      <c r="E14" s="9" t="s">
        <v>13</v>
      </c>
      <c r="F14" s="12"/>
      <c r="G14" s="12"/>
    </row>
    <row r="15" ht="13.8" customHeight="1" spans="1:7">
      <c r="A15" s="7"/>
      <c r="B15" s="8">
        <v>13</v>
      </c>
      <c r="C15" s="11">
        <v>1235.78</v>
      </c>
      <c r="D15" s="7" t="s">
        <v>87</v>
      </c>
      <c r="E15" s="9" t="s">
        <v>10</v>
      </c>
      <c r="F15" s="12"/>
      <c r="G15" s="12"/>
    </row>
    <row r="16" ht="13.8" customHeight="1" spans="1:7">
      <c r="A16" s="7"/>
      <c r="B16" s="8">
        <v>14</v>
      </c>
      <c r="C16" s="11">
        <v>1235.78</v>
      </c>
      <c r="D16" s="7" t="s">
        <v>88</v>
      </c>
      <c r="E16" s="9" t="s">
        <v>13</v>
      </c>
      <c r="F16" s="12"/>
      <c r="G16" s="12"/>
    </row>
    <row r="17" ht="13.8" customHeight="1" spans="1:7">
      <c r="A17" s="7"/>
      <c r="B17" s="8">
        <v>15</v>
      </c>
      <c r="C17" s="11">
        <v>1235.78</v>
      </c>
      <c r="D17" s="7" t="s">
        <v>89</v>
      </c>
      <c r="E17" s="9" t="s">
        <v>13</v>
      </c>
      <c r="F17" s="12"/>
      <c r="G17" s="12"/>
    </row>
    <row r="18" ht="13.8" customHeight="1" spans="1:7">
      <c r="A18" s="7"/>
      <c r="B18" s="8">
        <v>16</v>
      </c>
      <c r="C18" s="11">
        <v>1235.78</v>
      </c>
      <c r="D18" s="7" t="s">
        <v>90</v>
      </c>
      <c r="E18" s="9" t="s">
        <v>13</v>
      </c>
      <c r="F18" s="12"/>
      <c r="G18" s="12"/>
    </row>
    <row r="19" ht="13.8" customHeight="1" spans="1:7">
      <c r="A19" s="7"/>
      <c r="B19" s="8">
        <v>17</v>
      </c>
      <c r="C19" s="11">
        <v>637.78</v>
      </c>
      <c r="D19" s="7" t="s">
        <v>91</v>
      </c>
      <c r="E19" s="9" t="s">
        <v>13</v>
      </c>
      <c r="F19" s="12"/>
      <c r="G19" s="12"/>
    </row>
    <row r="20" ht="13.8" customHeight="1" spans="1:7">
      <c r="A20" s="7"/>
      <c r="B20" s="8">
        <v>18</v>
      </c>
      <c r="C20" s="11">
        <v>3180.68</v>
      </c>
      <c r="D20" s="7" t="s">
        <v>92</v>
      </c>
      <c r="E20" s="9" t="s">
        <v>10</v>
      </c>
      <c r="F20" s="12"/>
      <c r="G20" s="12"/>
    </row>
    <row r="21" ht="13.8" customHeight="1" spans="1:7">
      <c r="A21" s="7"/>
      <c r="B21" s="8">
        <v>19</v>
      </c>
      <c r="C21" s="11">
        <v>3180.68</v>
      </c>
      <c r="D21" s="7" t="s">
        <v>93</v>
      </c>
      <c r="E21" s="9" t="s">
        <v>13</v>
      </c>
      <c r="F21" s="12"/>
      <c r="G21" s="12"/>
    </row>
    <row r="22" ht="13.8" customHeight="1" spans="1:7">
      <c r="A22" s="7"/>
      <c r="B22" s="8">
        <v>20</v>
      </c>
      <c r="C22" s="11">
        <v>3180.68</v>
      </c>
      <c r="D22" s="7" t="s">
        <v>94</v>
      </c>
      <c r="E22" s="9" t="s">
        <v>13</v>
      </c>
      <c r="F22" s="12"/>
      <c r="G22" s="12"/>
    </row>
    <row r="23" ht="13.8" customHeight="1" spans="1:7">
      <c r="A23" s="7"/>
      <c r="B23" s="8">
        <v>21</v>
      </c>
      <c r="C23" s="11">
        <v>881.29</v>
      </c>
      <c r="D23" s="7" t="s">
        <v>95</v>
      </c>
      <c r="E23" s="9" t="s">
        <v>17</v>
      </c>
      <c r="F23" s="12"/>
      <c r="G23" s="12"/>
    </row>
    <row r="24" ht="13.8" customHeight="1" spans="1:7">
      <c r="A24" s="7"/>
      <c r="B24" s="8">
        <v>22</v>
      </c>
      <c r="C24" s="11">
        <v>885.02</v>
      </c>
      <c r="D24" s="7" t="s">
        <v>96</v>
      </c>
      <c r="E24" s="9" t="s">
        <v>13</v>
      </c>
      <c r="F24" s="12"/>
      <c r="G24" s="12"/>
    </row>
    <row r="25" ht="13.8" customHeight="1" spans="1:7">
      <c r="A25" s="7"/>
      <c r="B25" s="8">
        <v>23</v>
      </c>
      <c r="C25" s="11">
        <v>885.02</v>
      </c>
      <c r="D25" s="7" t="s">
        <v>97</v>
      </c>
      <c r="E25" s="9" t="s">
        <v>13</v>
      </c>
      <c r="F25" s="12"/>
      <c r="G25" s="12"/>
    </row>
    <row r="26" ht="13.8" customHeight="1" spans="1:7">
      <c r="A26" s="7"/>
      <c r="B26" s="8">
        <v>24</v>
      </c>
      <c r="C26" s="11">
        <v>885.02</v>
      </c>
      <c r="D26" s="7" t="s">
        <v>98</v>
      </c>
      <c r="E26" s="9" t="s">
        <v>13</v>
      </c>
      <c r="F26" s="12"/>
      <c r="G26" s="12"/>
    </row>
    <row r="27" ht="13.8" customHeight="1" spans="1:7">
      <c r="A27" s="7"/>
      <c r="B27" s="8">
        <v>25</v>
      </c>
      <c r="C27" s="11">
        <v>885.02</v>
      </c>
      <c r="D27" s="7" t="s">
        <v>99</v>
      </c>
      <c r="E27" s="9" t="s">
        <v>13</v>
      </c>
      <c r="F27" s="12"/>
      <c r="G27" s="12"/>
    </row>
    <row r="28" ht="13.8" customHeight="1" spans="1:7">
      <c r="A28" s="7"/>
      <c r="B28" s="8">
        <v>26</v>
      </c>
      <c r="C28" s="11">
        <v>3054.85</v>
      </c>
      <c r="D28" s="7" t="s">
        <v>100</v>
      </c>
      <c r="E28" s="9" t="s">
        <v>10</v>
      </c>
      <c r="F28" s="12"/>
      <c r="G28" s="12"/>
    </row>
    <row r="29" ht="13.8" customHeight="1" spans="1:7">
      <c r="A29" s="7"/>
      <c r="B29" s="8">
        <v>27</v>
      </c>
      <c r="C29" s="11">
        <v>3054.84</v>
      </c>
      <c r="D29" s="7" t="s">
        <v>101</v>
      </c>
      <c r="E29" s="9" t="s">
        <v>13</v>
      </c>
      <c r="F29" s="12"/>
      <c r="G29" s="12"/>
    </row>
    <row r="30" ht="13.8" customHeight="1" spans="1:7">
      <c r="A30" s="7"/>
      <c r="B30" s="8">
        <v>28</v>
      </c>
      <c r="C30" s="11">
        <v>3054.84</v>
      </c>
      <c r="D30" s="7" t="s">
        <v>102</v>
      </c>
      <c r="E30" s="9" t="s">
        <v>13</v>
      </c>
      <c r="F30" s="12"/>
      <c r="G30" s="12"/>
    </row>
    <row r="31" ht="13.8" customHeight="1" spans="1:7">
      <c r="A31" s="7"/>
      <c r="B31" s="8">
        <v>29</v>
      </c>
      <c r="C31" s="11">
        <v>1241.96</v>
      </c>
      <c r="D31" s="7" t="s">
        <v>103</v>
      </c>
      <c r="E31" s="9" t="s">
        <v>10</v>
      </c>
      <c r="F31" s="12"/>
      <c r="G31" s="12"/>
    </row>
    <row r="32" ht="13.8" customHeight="1" spans="1:7">
      <c r="A32" s="7"/>
      <c r="B32" s="8">
        <v>30</v>
      </c>
      <c r="C32" s="11">
        <v>1241.96</v>
      </c>
      <c r="D32" s="7" t="s">
        <v>104</v>
      </c>
      <c r="E32" s="9" t="s">
        <v>13</v>
      </c>
      <c r="F32" s="12"/>
      <c r="G32" s="12"/>
    </row>
    <row r="33" ht="13.8" customHeight="1" spans="1:7">
      <c r="A33" s="7"/>
      <c r="B33" s="8">
        <v>31</v>
      </c>
      <c r="C33" s="11">
        <v>1241.96</v>
      </c>
      <c r="D33" s="7" t="s">
        <v>105</v>
      </c>
      <c r="E33" s="9" t="s">
        <v>13</v>
      </c>
      <c r="F33" s="12"/>
      <c r="G33" s="12"/>
    </row>
    <row r="34" ht="13.8" customHeight="1" spans="1:7">
      <c r="A34" s="7"/>
      <c r="B34" s="8">
        <v>32</v>
      </c>
      <c r="C34" s="11">
        <v>1241.96</v>
      </c>
      <c r="D34" s="7" t="s">
        <v>106</v>
      </c>
      <c r="E34" s="9" t="s">
        <v>13</v>
      </c>
      <c r="F34" s="12"/>
      <c r="G34" s="12"/>
    </row>
    <row r="35" ht="13.8" customHeight="1" spans="1:7">
      <c r="A35" s="7"/>
      <c r="B35" s="8">
        <v>33</v>
      </c>
      <c r="C35" s="11">
        <v>1241.96</v>
      </c>
      <c r="D35" s="7" t="s">
        <v>107</v>
      </c>
      <c r="E35" s="9" t="s">
        <v>17</v>
      </c>
      <c r="F35" s="12"/>
      <c r="G35" s="12"/>
    </row>
    <row r="36" ht="13.8" customHeight="1" spans="1:7">
      <c r="A36" s="7"/>
      <c r="B36" s="8">
        <v>34</v>
      </c>
      <c r="C36" s="11">
        <v>1241.96</v>
      </c>
      <c r="D36" s="7" t="s">
        <v>108</v>
      </c>
      <c r="E36" s="9" t="s">
        <v>10</v>
      </c>
      <c r="F36" s="12"/>
      <c r="G36" s="12"/>
    </row>
    <row r="37" ht="13.8" customHeight="1" spans="1:7">
      <c r="A37" s="7"/>
      <c r="B37" s="8">
        <v>35</v>
      </c>
      <c r="C37" s="11">
        <v>1241.96</v>
      </c>
      <c r="D37" s="7" t="s">
        <v>109</v>
      </c>
      <c r="E37" s="9" t="s">
        <v>13</v>
      </c>
      <c r="F37" s="12"/>
      <c r="G37" s="12"/>
    </row>
    <row r="38" ht="13.8" customHeight="1" spans="1:7">
      <c r="A38" s="7"/>
      <c r="B38" s="8">
        <v>36</v>
      </c>
      <c r="C38" s="11">
        <v>1241.96</v>
      </c>
      <c r="D38" s="7" t="s">
        <v>110</v>
      </c>
      <c r="E38" s="9" t="s">
        <v>13</v>
      </c>
      <c r="F38" s="12"/>
      <c r="G38" s="12"/>
    </row>
    <row r="39" ht="13.8" customHeight="1" spans="1:7">
      <c r="A39" s="7"/>
      <c r="B39" s="8">
        <v>37</v>
      </c>
      <c r="C39" s="11">
        <v>1241.96</v>
      </c>
      <c r="D39" s="7" t="s">
        <v>111</v>
      </c>
      <c r="E39" s="9" t="s">
        <v>13</v>
      </c>
      <c r="F39" s="12"/>
      <c r="G39" s="12"/>
    </row>
    <row r="40" ht="13.8" customHeight="1" spans="1:7">
      <c r="A40" s="7"/>
      <c r="B40" s="8">
        <v>38</v>
      </c>
      <c r="C40" s="11">
        <v>3054.88</v>
      </c>
      <c r="D40" s="7" t="s">
        <v>112</v>
      </c>
      <c r="E40" s="9" t="s">
        <v>17</v>
      </c>
      <c r="F40" s="12"/>
      <c r="G40" s="12"/>
    </row>
    <row r="41" ht="13.8" customHeight="1" spans="1:7">
      <c r="A41" s="7"/>
      <c r="B41" s="8">
        <v>39</v>
      </c>
      <c r="C41" s="11">
        <v>3054.88</v>
      </c>
      <c r="D41" s="7" t="s">
        <v>113</v>
      </c>
      <c r="E41" s="9" t="s">
        <v>13</v>
      </c>
      <c r="F41" s="12"/>
      <c r="G41" s="12"/>
    </row>
    <row r="42" ht="13.8" customHeight="1" spans="1:7">
      <c r="A42" s="7"/>
      <c r="B42" s="8">
        <v>40</v>
      </c>
      <c r="C42" s="11">
        <v>1241.77</v>
      </c>
      <c r="D42" s="7" t="s">
        <v>114</v>
      </c>
      <c r="E42" s="9" t="s">
        <v>17</v>
      </c>
      <c r="F42" s="12"/>
      <c r="G42" s="12"/>
    </row>
    <row r="43" ht="13.8" customHeight="1" spans="1:7">
      <c r="A43" s="7"/>
      <c r="B43" s="8">
        <v>41</v>
      </c>
      <c r="C43" s="11">
        <v>1241.77</v>
      </c>
      <c r="D43" s="7" t="s">
        <v>115</v>
      </c>
      <c r="E43" s="9" t="s">
        <v>10</v>
      </c>
      <c r="F43" s="12"/>
      <c r="G43" s="12"/>
    </row>
    <row r="44" ht="13.8" customHeight="1" spans="1:7">
      <c r="A44" s="7"/>
      <c r="B44" s="8">
        <v>42</v>
      </c>
      <c r="C44" s="11">
        <v>1241.77</v>
      </c>
      <c r="D44" s="7" t="s">
        <v>116</v>
      </c>
      <c r="E44" s="9" t="s">
        <v>13</v>
      </c>
      <c r="F44" s="12"/>
      <c r="G44" s="12"/>
    </row>
    <row r="45" ht="13.8" customHeight="1" spans="1:7">
      <c r="A45" s="7"/>
      <c r="B45" s="8">
        <v>43</v>
      </c>
      <c r="C45" s="11">
        <v>1241.77</v>
      </c>
      <c r="D45" s="7" t="s">
        <v>117</v>
      </c>
      <c r="E45" s="9" t="s">
        <v>13</v>
      </c>
      <c r="F45" s="12"/>
      <c r="G45" s="12"/>
    </row>
    <row r="46" ht="13.8" customHeight="1" spans="1:7">
      <c r="A46" s="7"/>
      <c r="B46" s="8">
        <v>44</v>
      </c>
      <c r="C46" s="11">
        <v>1241.77</v>
      </c>
      <c r="D46" s="7" t="s">
        <v>118</v>
      </c>
      <c r="E46" s="9" t="s">
        <v>13</v>
      </c>
      <c r="F46" s="12"/>
      <c r="G46" s="12"/>
    </row>
    <row r="47" ht="13.8" customHeight="1" spans="1:7">
      <c r="A47" s="7"/>
      <c r="B47" s="8">
        <v>45</v>
      </c>
      <c r="C47" s="11">
        <v>1241.77</v>
      </c>
      <c r="D47" s="7" t="s">
        <v>119</v>
      </c>
      <c r="E47" s="9" t="s">
        <v>13</v>
      </c>
      <c r="F47" s="13"/>
      <c r="G47" s="13"/>
    </row>
    <row r="48" ht="153" customHeight="1" spans="1:7">
      <c r="A48" s="14" t="s">
        <v>50</v>
      </c>
      <c r="B48" s="15" t="str">
        <f>_xlfn.DISPIMG("ID_87B4F07DD4634E5E89C6CDFD1ABA589E",1)</f>
        <v>=DISPIMG("ID_87B4F07DD4634E5E89C6CDFD1ABA589E",1)</v>
      </c>
      <c r="C48" s="16"/>
      <c r="D48" s="16"/>
      <c r="E48" s="17"/>
      <c r="F48" s="18"/>
      <c r="G48" s="19"/>
    </row>
    <row r="49" ht="198" customHeight="1" spans="1:7">
      <c r="A49" s="20"/>
      <c r="B49" s="15" t="str">
        <f>_xlfn.DISPIMG("ID_74F3B7F7FC3749A69035E0882A7ACE09",1)</f>
        <v>=DISPIMG("ID_74F3B7F7FC3749A69035E0882A7ACE09",1)</v>
      </c>
      <c r="C49" s="16"/>
      <c r="D49" s="16"/>
      <c r="E49" s="17"/>
      <c r="F49" s="18"/>
      <c r="G49" s="19"/>
    </row>
    <row r="50" ht="170" customHeight="1" spans="1:8">
      <c r="A50" s="21" t="s">
        <v>51</v>
      </c>
      <c r="B50" s="15" t="str">
        <f>_xlfn.DISPIMG("ID_9557C45EAD0446DB896605E4FA3DAEEC",1)</f>
        <v>=DISPIMG("ID_9557C45EAD0446DB896605E4FA3DAEEC",1)</v>
      </c>
      <c r="C50" s="16"/>
      <c r="D50" s="16"/>
      <c r="E50" s="17"/>
      <c r="F50" s="18"/>
      <c r="G50" s="22"/>
      <c r="H50" s="23"/>
    </row>
    <row r="51" ht="179" customHeight="1" spans="1:8">
      <c r="A51" s="21" t="s">
        <v>52</v>
      </c>
      <c r="B51" s="15" t="str">
        <f>_xlfn.DISPIMG("ID_6A9CFACC7E1340DC86490EE6CE273270",1)</f>
        <v>=DISPIMG("ID_6A9CFACC7E1340DC86490EE6CE273270",1)</v>
      </c>
      <c r="C51" s="16"/>
      <c r="D51" s="16"/>
      <c r="E51" s="17"/>
      <c r="F51" s="18"/>
      <c r="G51" s="22"/>
      <c r="H51" s="23"/>
    </row>
    <row r="52" ht="172" customHeight="1" spans="1:8">
      <c r="A52" s="21" t="s">
        <v>53</v>
      </c>
      <c r="B52" s="15" t="str">
        <f>_xlfn.DISPIMG("ID_AF0500C83C9B48538F64BB8DD64F728A",1)</f>
        <v>=DISPIMG("ID_AF0500C83C9B48538F64BB8DD64F728A",1)</v>
      </c>
      <c r="C52" s="16"/>
      <c r="D52" s="16"/>
      <c r="E52" s="17"/>
      <c r="F52" s="18"/>
      <c r="G52" s="22"/>
      <c r="H52" s="23"/>
    </row>
    <row r="53" spans="1:8">
      <c r="A53" s="23"/>
      <c r="B53" s="23"/>
      <c r="C53" s="23"/>
      <c r="D53" s="23"/>
      <c r="E53" s="24"/>
      <c r="F53" s="23"/>
      <c r="G53" s="23"/>
      <c r="H53" s="23"/>
    </row>
    <row r="54" spans="1:8">
      <c r="A54" s="23"/>
      <c r="B54" s="23"/>
      <c r="C54" s="23"/>
      <c r="D54" s="23"/>
      <c r="E54" s="24"/>
      <c r="F54" s="23"/>
      <c r="G54" s="23"/>
      <c r="H54" s="23"/>
    </row>
    <row r="55" spans="1:8">
      <c r="A55" s="23"/>
      <c r="B55" s="23"/>
      <c r="C55" s="23"/>
      <c r="D55" s="23"/>
      <c r="E55" s="24"/>
      <c r="F55" s="23"/>
      <c r="G55" s="23"/>
      <c r="H55" s="23"/>
    </row>
    <row r="56" spans="1:8">
      <c r="A56" s="23"/>
      <c r="B56" s="23"/>
      <c r="C56" s="23"/>
      <c r="D56" s="23"/>
      <c r="E56" s="24"/>
      <c r="F56" s="23"/>
      <c r="G56" s="23"/>
      <c r="H56" s="23"/>
    </row>
    <row r="57" spans="1:8">
      <c r="A57" s="23"/>
      <c r="B57" s="23"/>
      <c r="C57" s="23"/>
      <c r="D57" s="23"/>
      <c r="E57" s="24"/>
      <c r="F57" s="23"/>
      <c r="G57" s="23"/>
      <c r="H57" s="23"/>
    </row>
    <row r="58" spans="1:8">
      <c r="A58" s="23"/>
      <c r="B58" s="23"/>
      <c r="C58" s="23"/>
      <c r="D58" s="23"/>
      <c r="E58" s="24"/>
      <c r="F58" s="23"/>
      <c r="G58" s="23"/>
      <c r="H58" s="23"/>
    </row>
    <row r="59" spans="1:8">
      <c r="A59" s="23"/>
      <c r="B59" s="23"/>
      <c r="C59" s="23"/>
      <c r="D59" s="23"/>
      <c r="E59" s="24"/>
      <c r="F59" s="23"/>
      <c r="G59" s="23"/>
      <c r="H59" s="23"/>
    </row>
    <row r="60" spans="1:8">
      <c r="A60" s="23"/>
      <c r="B60" s="23"/>
      <c r="C60" s="23"/>
      <c r="D60" s="23"/>
      <c r="E60" s="24"/>
      <c r="F60" s="23"/>
      <c r="G60" s="23"/>
      <c r="H60" s="23"/>
    </row>
    <row r="61" spans="1:8">
      <c r="A61" s="23"/>
      <c r="B61" s="23"/>
      <c r="C61" s="23"/>
      <c r="D61" s="23"/>
      <c r="E61" s="24"/>
      <c r="F61" s="23"/>
      <c r="G61" s="23"/>
      <c r="H61" s="23"/>
    </row>
    <row r="62" spans="1:8">
      <c r="A62" s="23"/>
      <c r="B62" s="23"/>
      <c r="C62" s="23"/>
      <c r="D62" s="23"/>
      <c r="E62" s="24"/>
      <c r="F62" s="23"/>
      <c r="G62" s="23"/>
      <c r="H62" s="23"/>
    </row>
    <row r="63" spans="1:8">
      <c r="A63" s="23"/>
      <c r="B63" s="23"/>
      <c r="C63" s="23"/>
      <c r="D63" s="23"/>
      <c r="E63" s="24"/>
      <c r="F63" s="23"/>
      <c r="G63" s="23"/>
      <c r="H63" s="23"/>
    </row>
    <row r="64" spans="1:8">
      <c r="A64" s="23"/>
      <c r="B64" s="23"/>
      <c r="C64" s="23"/>
      <c r="D64" s="23"/>
      <c r="E64" s="24"/>
      <c r="F64" s="23"/>
      <c r="G64" s="23"/>
      <c r="H64" s="23"/>
    </row>
    <row r="65" spans="1:8">
      <c r="A65" s="23"/>
      <c r="B65" s="23"/>
      <c r="C65" s="23"/>
      <c r="D65" s="23"/>
      <c r="E65" s="24"/>
      <c r="F65" s="23"/>
      <c r="G65" s="23"/>
      <c r="H65" s="23"/>
    </row>
    <row r="66" spans="1:8">
      <c r="A66" s="23"/>
      <c r="B66" s="23"/>
      <c r="C66" s="23"/>
      <c r="D66" s="23"/>
      <c r="E66" s="24"/>
      <c r="F66" s="23"/>
      <c r="G66" s="23"/>
      <c r="H66" s="23"/>
    </row>
    <row r="67" spans="1:8">
      <c r="A67" s="23"/>
      <c r="B67" s="23"/>
      <c r="C67" s="23"/>
      <c r="D67" s="23"/>
      <c r="E67" s="24"/>
      <c r="F67" s="23"/>
      <c r="G67" s="23"/>
      <c r="H67" s="23"/>
    </row>
    <row r="68" spans="1:8">
      <c r="A68" s="23"/>
      <c r="B68" s="23"/>
      <c r="C68" s="23"/>
      <c r="D68" s="23"/>
      <c r="E68" s="24"/>
      <c r="F68" s="23"/>
      <c r="G68" s="23"/>
      <c r="H68" s="23"/>
    </row>
    <row r="69" spans="1:8">
      <c r="A69" s="23"/>
      <c r="B69" s="23"/>
      <c r="C69" s="23"/>
      <c r="D69" s="23"/>
      <c r="E69" s="24"/>
      <c r="F69" s="23"/>
      <c r="G69" s="23"/>
      <c r="H69" s="23"/>
    </row>
    <row r="70" spans="1:8">
      <c r="A70" s="23"/>
      <c r="B70" s="23"/>
      <c r="C70" s="23"/>
      <c r="D70" s="23"/>
      <c r="E70" s="24"/>
      <c r="F70" s="23"/>
      <c r="G70" s="23"/>
      <c r="H70" s="23"/>
    </row>
    <row r="71" spans="1:8">
      <c r="A71" s="23"/>
      <c r="B71" s="23"/>
      <c r="C71" s="23"/>
      <c r="D71" s="23"/>
      <c r="E71" s="24"/>
      <c r="F71" s="23"/>
      <c r="G71" s="23"/>
      <c r="H71" s="23"/>
    </row>
    <row r="72" spans="1:8">
      <c r="A72" s="23"/>
      <c r="B72" s="23"/>
      <c r="C72" s="23"/>
      <c r="D72" s="23"/>
      <c r="E72" s="24"/>
      <c r="F72" s="23"/>
      <c r="G72" s="23"/>
      <c r="H72" s="23"/>
    </row>
    <row r="73" spans="1:8">
      <c r="A73" s="23"/>
      <c r="B73" s="23"/>
      <c r="C73" s="23"/>
      <c r="D73" s="23"/>
      <c r="E73" s="24"/>
      <c r="F73" s="23"/>
      <c r="G73" s="23"/>
      <c r="H73" s="23"/>
    </row>
    <row r="74" spans="1:8">
      <c r="A74" s="23"/>
      <c r="B74" s="23"/>
      <c r="C74" s="23"/>
      <c r="D74" s="23"/>
      <c r="E74" s="24"/>
      <c r="F74" s="23"/>
      <c r="G74" s="23"/>
      <c r="H74" s="23"/>
    </row>
    <row r="75" spans="1:8">
      <c r="A75" s="23"/>
      <c r="B75" s="23"/>
      <c r="C75" s="23"/>
      <c r="D75" s="23"/>
      <c r="E75" s="24"/>
      <c r="F75" s="23"/>
      <c r="G75" s="23"/>
      <c r="H75" s="23"/>
    </row>
    <row r="76" spans="1:8">
      <c r="A76" s="23"/>
      <c r="B76" s="23"/>
      <c r="C76" s="23"/>
      <c r="D76" s="23"/>
      <c r="E76" s="24"/>
      <c r="F76" s="23"/>
      <c r="G76" s="23"/>
      <c r="H76" s="23"/>
    </row>
    <row r="77" spans="1:8">
      <c r="A77" s="23"/>
      <c r="B77" s="23"/>
      <c r="C77" s="23"/>
      <c r="D77" s="23"/>
      <c r="E77" s="24"/>
      <c r="F77" s="23"/>
      <c r="G77" s="23"/>
      <c r="H77" s="23"/>
    </row>
    <row r="78" spans="1:8">
      <c r="A78" s="23"/>
      <c r="B78" s="23"/>
      <c r="C78" s="23"/>
      <c r="D78" s="23"/>
      <c r="E78" s="24"/>
      <c r="F78" s="23"/>
      <c r="G78" s="23"/>
      <c r="H78" s="23"/>
    </row>
    <row r="79" spans="1:8">
      <c r="A79" s="23"/>
      <c r="B79" s="23"/>
      <c r="C79" s="23"/>
      <c r="D79" s="23"/>
      <c r="E79" s="24"/>
      <c r="F79" s="23"/>
      <c r="G79" s="23"/>
      <c r="H79" s="23"/>
    </row>
    <row r="80" spans="1:8">
      <c r="A80" s="23"/>
      <c r="B80" s="23"/>
      <c r="C80" s="23"/>
      <c r="D80" s="23"/>
      <c r="E80" s="24"/>
      <c r="F80" s="23"/>
      <c r="G80" s="23"/>
      <c r="H80" s="23"/>
    </row>
  </sheetData>
  <autoFilter xmlns:etc="http://www.wps.cn/officeDocument/2017/etCustomData" ref="A2:H52" etc:filterBottomFollowUsedRange="0">
    <extLst/>
  </autoFilter>
  <mergeCells count="10">
    <mergeCell ref="A1:G1"/>
    <mergeCell ref="B48:F48"/>
    <mergeCell ref="B49:F49"/>
    <mergeCell ref="B50:F50"/>
    <mergeCell ref="B51:F51"/>
    <mergeCell ref="B52:F52"/>
    <mergeCell ref="A3:A47"/>
    <mergeCell ref="A48:A49"/>
    <mergeCell ref="F3:F47"/>
    <mergeCell ref="G3:G47"/>
  </mergeCells>
  <printOptions gridLines="1"/>
  <pageMargins left="0.739583333333333" right="0.739583333333333" top="0.739583333333333" bottom="0.739583333333333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1.石桥仓储物流加工园</vt:lpstr>
      <vt:lpstr>2.六盘水先进装备制造产业园</vt:lpstr>
      <vt:lpstr>3.闽商科技产业园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蘑菇大王</cp:lastModifiedBy>
  <dcterms:created xsi:type="dcterms:W3CDTF">2025-03-04T08:23:00Z</dcterms:created>
  <dcterms:modified xsi:type="dcterms:W3CDTF">2025-04-25T09:30:52Z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15DCFF61F8B844C4BC2D73BA3414FD04_13</vt:lpwstr>
  </property>
  <property fmtid="{D5CDD505-2E9C-101B-9397-08002B2CF9AE}" pid="3" name="KSOProductBuildVer">
    <vt:lpwstr>2052-12.1.0.20784</vt:lpwstr>
  </property>
</Properties>
</file>